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Zver\Downloads\"/>
    </mc:Choice>
  </mc:AlternateContent>
  <bookViews>
    <workbookView xWindow="0" yWindow="0" windowWidth="21570" windowHeight="8160"/>
  </bookViews>
  <sheets>
    <sheet name="ГФ Искаков_2025_каз" sheetId="4" r:id="rId1"/>
    <sheet name="ГФ Искаков_2025_рус" sheetId="1" r:id="rId2"/>
  </sheet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25" i="4" l="1"/>
  <c r="J24" i="4"/>
  <c r="J23" i="4"/>
  <c r="J22" i="4"/>
  <c r="J21" i="4"/>
  <c r="J20" i="4"/>
  <c r="J19" i="4"/>
  <c r="J18" i="4"/>
  <c r="J17" i="4"/>
  <c r="J16" i="4"/>
  <c r="J15" i="4"/>
  <c r="J14" i="4"/>
  <c r="J13" i="4"/>
  <c r="J12" i="4"/>
  <c r="J11" i="4"/>
  <c r="J10" i="4"/>
  <c r="J9" i="4"/>
  <c r="J8" i="4"/>
  <c r="J7" i="4"/>
  <c r="J6" i="4"/>
  <c r="J5" i="4"/>
  <c r="J26" i="4" s="1"/>
  <c r="J26" i="1" l="1"/>
  <c r="J6" i="1" l="1"/>
  <c r="J7" i="1"/>
  <c r="J8" i="1"/>
  <c r="J9" i="1"/>
  <c r="J10" i="1"/>
  <c r="J11" i="1"/>
  <c r="J12" i="1"/>
  <c r="J13" i="1"/>
  <c r="J14" i="1"/>
  <c r="J15" i="1"/>
  <c r="J18" i="1"/>
  <c r="J16" i="1"/>
  <c r="J17" i="1"/>
  <c r="J19" i="1"/>
  <c r="J20" i="1"/>
  <c r="J21" i="1"/>
  <c r="J22" i="1"/>
  <c r="J23" i="1"/>
  <c r="J24" i="1"/>
  <c r="J25" i="1"/>
  <c r="J5" i="1"/>
</calcChain>
</file>

<file path=xl/sharedStrings.xml><?xml version="1.0" encoding="utf-8"?>
<sst xmlns="http://schemas.openxmlformats.org/spreadsheetml/2006/main" count="327" uniqueCount="123">
  <si>
    <t>№</t>
  </si>
  <si>
    <t>Вид предмета
закупок
(на русском
языке)</t>
  </si>
  <si>
    <t>Дополнительная характеристика
(на русском языке)</t>
  </si>
  <si>
    <t>Единица
измерения
(на русском
языке)</t>
  </si>
  <si>
    <t xml:space="preserve">Количество, объём </t>
  </si>
  <si>
    <t>Срок поставки
товара,
выполнения работ,
оказания услуг (на
русском языке)</t>
  </si>
  <si>
    <t>Краткая характеристика (описание)
товаров, работ, услуг (на русском языке)</t>
  </si>
  <si>
    <t xml:space="preserve">Товар </t>
  </si>
  <si>
    <t>Условия оплаты 50/50%, 30/70%, 70/30%, 100%</t>
  </si>
  <si>
    <t xml:space="preserve"> Цена за единицу, тенге c НДС</t>
  </si>
  <si>
    <t>Общая сумма,
планируемая для
закупа, тенге, c НДС</t>
  </si>
  <si>
    <t>Место поставки
товара,
выполнения работ,
оказания услуг (на
русском языке)</t>
  </si>
  <si>
    <t>Обоснование закупок товара,
выполнения работ,
оказания услуг (на
русском языке)</t>
  </si>
  <si>
    <t>Контактное лицо (ФИО, номер телефона, e-mail)</t>
  </si>
  <si>
    <t>Наименование закупаемых товаров,
работ, услуг (оригинальное название, диблирование на русском языке)</t>
  </si>
  <si>
    <t>Ni-NTA Agarose (25 ml)</t>
  </si>
  <si>
    <t xml:space="preserve">Recombinant Anti-6X His tag® antibody [RM146] </t>
  </si>
  <si>
    <t>упаковка</t>
  </si>
  <si>
    <t>город Алматы, ул.Досмухамедова, 80</t>
  </si>
  <si>
    <t>50/50%</t>
  </si>
  <si>
    <t>Крылдаков Р.В., тел.: 8-727-2390507</t>
  </si>
  <si>
    <t>Phosphotyrosine antibody (pY20) HRP, 200 mkg/ml</t>
  </si>
  <si>
    <t>30 дней</t>
  </si>
  <si>
    <t>№№ пп</t>
  </si>
  <si>
    <t xml:space="preserve">   
Сатып алу затының түрі.    </t>
  </si>
  <si>
    <t xml:space="preserve">Сатып алынатын тауардың атауы,
жұмыстар, қызметтер.                                                    </t>
  </si>
  <si>
    <t xml:space="preserve">Қысқаша сипаттама (сипаттама)
тауарлар, жұмыстар, қызметтер.        </t>
  </si>
  <si>
    <t xml:space="preserve">Қосымша сипаттама.                   
</t>
  </si>
  <si>
    <t xml:space="preserve">Тауарларды сатып алуды, жұмыстарды орындауды, қызметтерді көрсетуді негіздеу. </t>
  </si>
  <si>
    <t xml:space="preserve">Өлшем бірлігі. 
</t>
  </si>
  <si>
    <t xml:space="preserve">Саны, көлемі. </t>
  </si>
  <si>
    <t xml:space="preserve">Бірлік бағасы, ҚҚС есебімен теңге.           </t>
  </si>
  <si>
    <t>Сатып алуға жоспарланған жалпы сома, теңге, ҚҚС қосқанда. О</t>
  </si>
  <si>
    <t xml:space="preserve">Тауарларды жеткізу, жұмыстарды орындау, қызметтерді көрсету уақыты.                  </t>
  </si>
  <si>
    <t xml:space="preserve">Тауарларды жеткізу, жұмыстарды орындау, қызметтерді көрсету орны.                  </t>
  </si>
  <si>
    <t xml:space="preserve">Төлем шарттары: 50/50%, 30/70%, 70/30%, 100%. </t>
  </si>
  <si>
    <t xml:space="preserve">Байланыстағы тұлға (аты-жөні, телефон нөмірі, электрондық поштасы). </t>
  </si>
  <si>
    <t xml:space="preserve">Гранттық және бағдарламалық-мақсатты қаржыландыру  жоба атауы бойынша зерттеу жұмыстарын жүргізу.                                                    </t>
  </si>
  <si>
    <t xml:space="preserve">AP19676956 "Arabidopsis thaliana - дан ATUPB1B және AtRBP47a РНҚ байланыстыратын ақуыздар арқылы өсімдік стресс түйіршіктерінің түзілуін зерттеу"  жобаға мемлекеттік тапсырысты іске асыру шеңберінде белоктар мен нуклеин қышқылдары зертханасының 2025 жылы ғылыми зерттеулерге сатып алуы жоспарланған тауарлардың, жұмыстардың және көрсетілетін қызметтердің тізбесі                                                                                            </t>
  </si>
  <si>
    <t>AP19676956 "Arabidopsis thaliana - дан ATUPB1B және AtRBP47a РНҚ байланыстыратын ақуыздар арқылы өсімдік стресс түйіршіктерінің түзілуін зерттеу" жоба бойынша зерттеу жұмыстарын жүргізу.</t>
  </si>
  <si>
    <t>пакет</t>
  </si>
  <si>
    <t xml:space="preserve">Алматы қ., Досмұхамедов  көш.,  80 үй.                                </t>
  </si>
  <si>
    <t>30 күнтізбелік күн.</t>
  </si>
  <si>
    <t xml:space="preserve">Өнім. </t>
  </si>
  <si>
    <t>БАРЛЫҒЫ:</t>
  </si>
  <si>
    <t xml:space="preserve">Предназначены для выделения плазмидной ДНК из бактерий с использованием технологии спин-колонок. Сорбция происходит на мембране из диоксида кремния. Набор позволяет получить до 20 мкг высококопийной плазмидной ДНК за одну процедуру выделения. </t>
  </si>
  <si>
    <t>Спин-колонка технологиясын қолдана отырып, бактериялардан плазмидті ДНҚ-ны алу үшін арналған. Сорбция кремний диоксиді мембранада жүреді. Жинақ бір экстракция процедурасында 20 мкг жоғары көшірме плазмидті ДНҚ алуға мүмкіндік береді.</t>
  </si>
  <si>
    <t>Плазмидті ДНҚ оқшаулау жинағы. GeneJET Plasmid Miniprep</t>
  </si>
  <si>
    <t>Набор для выделения плазмидной ДНК. GeneJET Plasmid Miniprep</t>
  </si>
  <si>
    <t>Ni-NTA агароза - это аффинная смола с никелем, которую можно использовать для очистки рекомбинантных белков, содержащих последовательность полигистидина (6xHis).</t>
  </si>
  <si>
    <t>Ni-NTA агарозасы – полигистидин (6xHis) тізбегі бар рекомбинантты ақуыздарды тазарту үшін пайдаланылуы мүмкін никельге ұқсас шайыр.</t>
  </si>
  <si>
    <t>Агарозды гельде электрофорез жүргізу үшін.</t>
  </si>
  <si>
    <t>Ni-NTA агарозасы (25 мл).                 Ni-NTA Agarose (25 ml)</t>
  </si>
  <si>
    <t>Anti-6X His tag® антиденесі.        Anti-6X His tag® antibody [AD1.1.10]</t>
  </si>
  <si>
    <t>Используются для очистки рекомбинантных белков с помощью металл-хелатной хроматографии благодаря металлосвязывающим свойствам кластеров гистидина на белках, меченных His.</t>
  </si>
  <si>
    <t>АнтителаAnti-6X His tag®.         Anti-6X His tag® antibody [AD1.1.10]</t>
  </si>
  <si>
    <t>His-белгіленген белоктардағы гистидин кластерлерінің металды байланыстыру қасиеттеріне байланысты металл хелат хроматографиясы арқылы рекомбинантты ақуыздарды тазарту үшін қолданылады.</t>
  </si>
  <si>
    <t>Белоктарды анықтау үшін.</t>
  </si>
  <si>
    <t>Белки, меченные эпитопом 6X His, содержат участок остатков гистидина на карбоксильном или аминоконце, используются для очистки рекомбинантных белков с помощью металл-хелатной хроматографии благодаря металлосвязывающим свойствам кластеров гистидина на белках, меченных His. Являются сильным и достаточно селективным способом очистки белка до гомогенности с помощью аффинной хроматографии на адсорбенте Ni2+-NTA.</t>
  </si>
  <si>
    <t>Для проведения электрофореза в агарозном геле</t>
  </si>
  <si>
    <t>Для детекции белков</t>
  </si>
  <si>
    <t>6X His-белгіленген ақуыздар карбоксил немесе амин терминалында гистидин қалдықтарының созылуын қамтиды және His-белгіленген ақуыздардағы гистидин кластерлерінің металды байланыстыру қасиеттеріне байланысты металл хелат хроматографиясы арқылы рекомбинантты ақуыздарды тазарту үшін пайдаланылады. Олар Ni2+-NTA адсорбентінде ұқсастық хроматографиясын қолдана отырып, ақуыздарды біртектілікке дейін тазартудың күшті және жеткілікті таңдамалы әдісі болып табылады.</t>
  </si>
  <si>
    <t>Рекомбинантты Anti-6X His tag® антиденесі. Recombinant Anti-6X His tag® antibody [RM146].</t>
  </si>
  <si>
    <t>Набор для детекции нуклеиновых кислот DIG.         DIG Nucleic Acid Detection Kit</t>
  </si>
  <si>
    <t xml:space="preserve">Удобный набор для случайного мечения ДНК дигоксигенин-дезоксиуридинтрифосфатом (dUTP), щелочелабильных и цветных гибридов методом иммуноферментного анализа. В этом методе комплементарная цепь денатурированной ДНК синтезируется полимеразой Кленова с использованием 3'-ОН-концов случайных олигонуклеотидов в качестве праймеров. </t>
  </si>
  <si>
    <t>ДНҚ-ны дигоксигенин-дезоксиуридинтрифосфатымен (dUTP), сілтілі-тұрақты және түсті гибридтермен ферментпен байланысты иммуносорбенттік талдау арқылы кездейсоқ таңбалауға арналған ыңғайлы жинақ. Бұл әдісте денатуратталған ДНҚ-ның комплементарлы тізбегі праймер ретінде кездейсоқ олигонуклеотидтердің 3'-ОН ұштарын пайдаланып Кленов полимеразасымен синтезделеді.</t>
  </si>
  <si>
    <t>Набор для детекции нуклеиновых кислот методом люминесценции. DIG Luminescent Detection Kit</t>
  </si>
  <si>
    <t>Набор предназначен для обнаружения нуклеиновых кислот методом флуоресцентной ПЦР. Преимущества: высокая чувствительность, повышенная специфичность, быстрый отклик и простота эксплуатации, высокий охват образцов и низкий уровень необнаружения.</t>
  </si>
  <si>
    <t>Жинақ флуоресцентті ПТР арқылы нуклеин қышқылдарын анықтауға арналған. Артықшылықтары: жоғары сезімталдық, жоғары ерекшелік, жылдам жауап беру және жұмыс істеудің қарапайымдылығы, жоғары үлгіні қамту және төмен анықталмау жылдамдығы.</t>
  </si>
  <si>
    <t>Люминесценция әдісімен нуклеин қышқылдарын анықтауға арналған жинақ.                  DIG Luminescent Detection Kit</t>
  </si>
  <si>
    <t>5′/3′ RACE жинағы, 2-ші буын.                   5′/3′ RACE Kit, 2nd Generation.</t>
  </si>
  <si>
    <t>Набор RACE 5′/3′ 2-го поколения используется при исследовании структтуры и экспрессии РНК, генерации полноразмерных кДНК, выделении и характеристики 5′ или 3′ концов из низкокопийных РНК-последовательностей при синтезе первой цепи ДНК, амплификации и дальнейшем клонировании редких мРНК.  Продукты реакции RACE можно секвенировать напрямую, без клонирования.</t>
  </si>
  <si>
    <t>Набор 5′/3′ RACE. 5′/3′ RACE Kit, 2nd Generation</t>
  </si>
  <si>
    <t>2-ші буын RACE 5′/3′ жинағы РНҚ құрылымы мен экспрессиясын зерттеу, толық ұзындықтағы cDNAs генерациялау, бірінші тізбекті ДНҚ синтезі кезінде төмен көшірме РНҚ тізбегінен 5′ немесе 3′ ұштарын оқшаулау және сипаттау, сирек кездесетін мРНҚ-ларды күшейту және одан әрі клондау үшін қолданылады. RACE реакциясының өнімдерін клондаусыз тікелей тізбектеуге болады.</t>
  </si>
  <si>
    <t>Pfu ДНК полимераза(5U/µl), 250µl.                     Pfu DNA Polymerase (5U/µl), 250µl</t>
  </si>
  <si>
    <t>Набор для маркировки РНК DIG (SP6/T7).     DIG RNA Labeling Kit (SP6/T7)</t>
  </si>
  <si>
    <t>Для мечения, гибридизации.</t>
  </si>
  <si>
    <t>Для проведения амплификации.</t>
  </si>
  <si>
    <t>Антитела RBP47A,  10 mg.                        RBP47A Antibody, 10 mg</t>
  </si>
  <si>
    <t>Антитела UBP1B, 10 mg.             UBP1B Antibody, 10 mg</t>
  </si>
  <si>
    <t>Кордицепин, 25 мг. Cordycepin, 25 mg</t>
  </si>
  <si>
    <t>Для маркировки 3′-конца РНК</t>
  </si>
  <si>
    <t>Мастермикс RT² SYBR Green ROX для qPCR, 6 x 1.35 мл.                               RT² SYBR Green ROX qPCR Mastermix 6 x 1.35 ml tubes</t>
  </si>
  <si>
    <t>Мастермикс RT² SYBR Green qPCR содержит все оптимизированные реагенты, буферы и краситель ROX.</t>
  </si>
  <si>
    <t>Креатин фосфат дикалиевая соль, 250 мг.                   Creatine phosphate, dipotassium salt, 250 mg.</t>
  </si>
  <si>
    <t>CAPS, 250 г.                    CAPS, 250 g</t>
  </si>
  <si>
    <t>Антитела к фосфотирозину (pY20) HRP, 200 мкг/мл. Phosphotyrosine antibody (pY20) HRP, 200 mkg/ml</t>
  </si>
  <si>
    <t>Антитела His-probe  (H-3) Alexa Fluor488, 200 мкг/мл.                   His-probe antibody (H-3) Alexa Fluor488, 200 mkg/ml</t>
  </si>
  <si>
    <t>Для детекции HIS меченого белка.</t>
  </si>
  <si>
    <t>Лямбда-фосфатаза, 20000 единиц.                Lambda phosphatase, 20000 units</t>
  </si>
  <si>
    <t>Антитела к p-Серину/Фосфосерину, 50 мкг/0,5 мл. p-Ser/ Phospho-serine antibody, 50 mkg/0,5 ml</t>
  </si>
  <si>
    <t>.</t>
  </si>
  <si>
    <t>Антитела к p-Треонину/Фосфотреонину (H2), 200 мкг/мл.                   p-Thr/Phospho-threonine antibody (H2), 200 mkg/ml</t>
  </si>
  <si>
    <t>ИТОГО:</t>
  </si>
  <si>
    <t xml:space="preserve">Для выполнение НИР по ГФ AP19676956 «Исследование формирования растительных стрессовых гранул посредством РНК-связывающих белков AtUPB1b и AtRBP47a из Arabidopsis thaliana» </t>
  </si>
  <si>
    <r>
      <t xml:space="preserve">Перечень товаров, работ и услуг, планируемых к закупу для научных исследований в 2025 году лабораторией белка и нуклеиновых кислот в рамках выполнения государственного заказа по проекту  AP19676956 «Исследование формирования растительных стрессовых гранул посредством РНК-связывающих белков AtUPB1b и AtRBP47a из </t>
    </r>
    <r>
      <rPr>
        <b/>
        <i/>
        <sz val="10"/>
        <color theme="1"/>
        <rFont val="Times New Roman"/>
        <family val="1"/>
        <charset val="204"/>
      </rPr>
      <t>Arabidopsis thalianа</t>
    </r>
    <r>
      <rPr>
        <b/>
        <sz val="10"/>
        <color theme="1"/>
        <rFont val="Times New Roman"/>
        <family val="1"/>
        <charset val="204"/>
      </rPr>
      <t xml:space="preserve">» </t>
    </r>
  </si>
  <si>
    <t xml:space="preserve"> Для выполнение исследований по проекту AP19676956 «Исследование формирования растительных стрессовых гранул посредством РНК-связывающих белков AtUPB1b и AtRBP47a из Arabidopsis thaliana» </t>
  </si>
  <si>
    <t>Крылдаков Р.В.,               тел.: 8-727-2390507</t>
  </si>
  <si>
    <t>Pfu ДНҚ полимераза (5U/мкл), 250 мкл. Pfu DNA Polymerase (5U/µl), 250µl</t>
  </si>
  <si>
    <t>Күшейтуді жүзеге асыруға арналған.</t>
  </si>
  <si>
    <t>Таңбалау, будандастыру үшін.</t>
  </si>
  <si>
    <t>DIG RNA таңбалау жинағы (SP6/T7). DIG RNA Labeling Kit (SP6/T7)</t>
  </si>
  <si>
    <t>Антиденелер RBP47A, 10 мг. RBP47A Antibody, 10 mg</t>
  </si>
  <si>
    <t>Антиденелер UBP1B, 10 mg. UBP1B Antibody, 10 mg</t>
  </si>
  <si>
    <t>РНҚ-ның 3' ұшын таңбалау үшін.</t>
  </si>
  <si>
    <t>RT² SYBR Green qPCR Mastermix құрамында барлық оңтайландырылған реагенттер, буферлер және ROX бояуы бар.</t>
  </si>
  <si>
    <t>RT² SYBR Green ROX qPCR Mastermix 6 x 1,35 мл түтіктер.         RT² SYBR Green ROX qPCR Mastermix 6 x 1.35 ml tubes</t>
  </si>
  <si>
    <t>Фосфотирозинге антиденелер (pY20) HRP, 200 мкг/мл</t>
  </si>
  <si>
    <t>CAPS, 250 г.      CAPS, 250 g</t>
  </si>
  <si>
    <t>2,2,2-Трихлорэта-нол, 100 г.                               2,2,2-trichloretanol, 100 g</t>
  </si>
  <si>
    <t>Креатинфосфат дикалий тұзы, 250 мг.                          Creatine phosphate, dipotassium salt, 250 mg</t>
  </si>
  <si>
    <t>HIS белгіленген ақуызды анықтау үшін.</t>
  </si>
  <si>
    <t>Антиденелер His-зонд (H-3) Alexa Fluor488, 200 мкг/мл.                        His-probe antibody (H-3) Alexa Fluor488, 200 mkg/ml.</t>
  </si>
  <si>
    <t>Ламбда фосфатаза, 20 000 бірлік. Lambda phosphatase, 20000 units</t>
  </si>
  <si>
    <t>p-Serin/Фосфозеринге антиденелер, 50 мкг/0,5 мл.              p-Ser/Phosphoserine antibody, 50 mkg/0,5 ml</t>
  </si>
  <si>
    <t>р-треонин/фосфотреонинге (Н2) антиденелер, 200 мкг/мл.                    p-Thr/Phosphothreonine antibody (H2), 200 mkg/ml</t>
  </si>
  <si>
    <t>Бас директор ________________________________ К.О. Шарипов
                                     (қолы)</t>
  </si>
  <si>
    <t>Жоба басшысы: ______________________________ Б.К. Искаков
                                   (қолы)</t>
  </si>
  <si>
    <t>2,2,2-Трихлорэтанол, 100 г.                            2,2,2-trichloretanol, 100 g.</t>
  </si>
  <si>
    <t>Генеральный директор  ________________________________ К.О. Шарипов
                                                                (подпись)</t>
  </si>
  <si>
    <t>Научный руководитель_________________________________Б.К. Искаков
                                                                 (полпись)</t>
  </si>
  <si>
    <t>50/50</t>
  </si>
  <si>
    <t>DIG нуклеин қышқылын анықтау жинағы.               DIG Nucleic Acid Detection Kit</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</si>
</sst>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theme="1"/>
      <name val="Calibri"/>
      <family val="2"/>
      <charset val="204"/>
      <scheme val="minor"/>
    </font>
    <font>
      <sz val="10"/>
      <name val="Arial Cyr"/>
      <charset val="204"/>
    </font>
    <font>
      <b/>
      <sz val="10"/>
      <color theme="1"/>
      <name val="Times New Roman"/>
      <family val="1"/>
      <charset val="204"/>
    </font>
    <font>
      <sz val="10"/>
      <color theme="1"/>
      <name val="Times New Roman"/>
      <family val="1"/>
      <charset val="204"/>
    </font>
    <font>
      <sz val="10"/>
      <color rgb="FFFF0000"/>
      <name val="Times New Roman"/>
      <family val="1"/>
      <charset val="204"/>
    </font>
    <font>
      <sz val="10"/>
      <name val="Times New Roman"/>
      <family val="1"/>
      <charset val="204"/>
    </font>
    <font>
      <sz val="10"/>
      <color theme="1"/>
      <name val="Calibri"/>
      <family val="2"/>
      <charset val="204"/>
      <scheme val="minor"/>
    </font>
    <font>
      <b/>
      <sz val="14"/>
      <color theme="1"/>
      <name val="Times New Roman"/>
      <family val="1"/>
      <charset val="204"/>
    </font>
    <font>
      <b/>
      <sz val="11"/>
      <color theme="1"/>
      <name val="Times New Roman"/>
      <family val="1"/>
      <charset val="204"/>
    </font>
    <font>
      <sz val="11"/>
      <color theme="1"/>
      <name val="Times New Roman"/>
      <family val="1"/>
      <charset val="204"/>
    </font>
    <font>
      <b/>
      <i/>
      <sz val="10"/>
      <color theme="1"/>
      <name val="Times New Roman"/>
      <family val="1"/>
      <charset val="204"/>
    </font>
  </fonts>
  <fills count="2">
    <fill>
      <patternFill patternType="none"/>
    </fill>
    <fill>
      <patternFill patternType="gray125"/>
    </fill>
  </fills>
  <borders count="18">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s>
  <cellStyleXfs count="2">
    <xf numFmtId="0" fontId="0" fillId="0" borderId="0"/>
    <xf numFmtId="0" fontId="1" fillId="0" borderId="0"/>
  </cellStyleXfs>
  <cellXfs count="65">
    <xf numFmtId="0" fontId="0" fillId="0" borderId="0" xfId="0"/>
    <xf numFmtId="0" fontId="0" fillId="0" borderId="0" xfId="0" applyAlignment="1">
      <alignment vertical="center"/>
    </xf>
    <xf numFmtId="0" fontId="3" fillId="0" borderId="1" xfId="0" applyFont="1" applyBorder="1" applyAlignment="1">
      <alignment horizontal="center" vertical="center"/>
    </xf>
    <xf numFmtId="0" fontId="3" fillId="0" borderId="0" xfId="0" applyFont="1" applyAlignment="1">
      <alignment horizontal="center" vertical="center"/>
    </xf>
    <xf numFmtId="0" fontId="3" fillId="0" borderId="1" xfId="0" applyFont="1" applyBorder="1" applyAlignment="1">
      <alignment horizontal="center" vertical="center" wrapText="1"/>
    </xf>
    <xf numFmtId="0" fontId="3" fillId="0" borderId="3" xfId="0" applyFont="1" applyBorder="1" applyAlignment="1">
      <alignment horizontal="center" vertical="center"/>
    </xf>
    <xf numFmtId="0" fontId="5" fillId="0" borderId="1" xfId="0" applyFont="1" applyBorder="1" applyAlignment="1">
      <alignment horizontal="center" vertical="center" wrapText="1"/>
    </xf>
    <xf numFmtId="4" fontId="3" fillId="0" borderId="1" xfId="0" applyNumberFormat="1" applyFont="1" applyBorder="1" applyAlignment="1">
      <alignment horizontal="center" vertical="center"/>
    </xf>
    <xf numFmtId="0" fontId="6" fillId="0" borderId="0" xfId="0" applyFont="1"/>
    <xf numFmtId="4" fontId="5" fillId="0" borderId="1" xfId="0" applyNumberFormat="1" applyFont="1" applyBorder="1" applyAlignment="1">
      <alignment horizontal="center" vertical="center"/>
    </xf>
    <xf numFmtId="0" fontId="4" fillId="0" borderId="1" xfId="0" applyFont="1" applyBorder="1" applyAlignment="1">
      <alignment horizontal="left" vertical="top" wrapText="1"/>
    </xf>
    <xf numFmtId="0" fontId="5" fillId="0" borderId="1" xfId="0" applyFont="1" applyBorder="1" applyAlignment="1">
      <alignment horizontal="left" vertical="top" wrapText="1"/>
    </xf>
    <xf numFmtId="0" fontId="5" fillId="0" borderId="1" xfId="0" applyFont="1" applyBorder="1" applyAlignment="1">
      <alignment vertical="center" wrapText="1"/>
    </xf>
    <xf numFmtId="0" fontId="5" fillId="0" borderId="1" xfId="0" applyFont="1" applyBorder="1" applyAlignment="1">
      <alignment horizontal="center" vertical="center"/>
    </xf>
    <xf numFmtId="0" fontId="6" fillId="0" borderId="1" xfId="0" applyFont="1" applyBorder="1"/>
    <xf numFmtId="0" fontId="4"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horizontal="center" vertical="center"/>
    </xf>
    <xf numFmtId="4" fontId="3" fillId="0" borderId="1" xfId="0" applyNumberFormat="1" applyFont="1" applyBorder="1" applyAlignment="1">
      <alignment horizontal="center" vertical="center" wrapText="1"/>
    </xf>
    <xf numFmtId="0" fontId="8" fillId="0" borderId="1" xfId="0" applyFont="1" applyFill="1" applyBorder="1" applyAlignment="1">
      <alignment horizontal="center" vertical="center" wrapText="1"/>
    </xf>
    <xf numFmtId="0" fontId="2" fillId="0" borderId="1" xfId="0" applyFont="1" applyBorder="1" applyAlignment="1">
      <alignment horizontal="center" vertical="center" wrapText="1"/>
    </xf>
    <xf numFmtId="4" fontId="2" fillId="0" borderId="1" xfId="0" applyNumberFormat="1" applyFont="1" applyBorder="1" applyAlignment="1">
      <alignment horizontal="center" vertical="center" wrapText="1"/>
    </xf>
    <xf numFmtId="0" fontId="9" fillId="0" borderId="1" xfId="0" applyFont="1" applyFill="1" applyBorder="1" applyAlignment="1">
      <alignment horizontal="center" vertical="top" wrapText="1"/>
    </xf>
    <xf numFmtId="0" fontId="2" fillId="0" borderId="1" xfId="0" applyFont="1" applyBorder="1" applyAlignment="1">
      <alignment horizontal="center" vertical="top" wrapText="1"/>
    </xf>
    <xf numFmtId="3" fontId="2" fillId="0" borderId="1" xfId="0" applyNumberFormat="1" applyFont="1" applyBorder="1" applyAlignment="1">
      <alignment horizontal="center" vertical="center" wrapText="1"/>
    </xf>
    <xf numFmtId="3" fontId="2" fillId="0" borderId="1" xfId="0" applyNumberFormat="1" applyFont="1" applyBorder="1" applyAlignment="1">
      <alignment horizontal="center" vertical="center"/>
    </xf>
    <xf numFmtId="0" fontId="2" fillId="0" borderId="1" xfId="0" applyFont="1" applyBorder="1" applyAlignment="1">
      <alignment horizontal="center" vertical="center"/>
    </xf>
    <xf numFmtId="0" fontId="3" fillId="0" borderId="1" xfId="0" applyFont="1" applyBorder="1" applyAlignment="1">
      <alignment horizontal="center" vertical="top" wrapText="1"/>
    </xf>
    <xf numFmtId="4" fontId="2" fillId="0" borderId="1" xfId="0" applyNumberFormat="1" applyFont="1" applyBorder="1" applyAlignment="1">
      <alignment horizontal="center" vertical="center"/>
    </xf>
    <xf numFmtId="0" fontId="3" fillId="0" borderId="0" xfId="0" applyFont="1" applyBorder="1" applyAlignment="1">
      <alignment horizontal="center" vertical="center" wrapText="1"/>
    </xf>
    <xf numFmtId="0" fontId="5" fillId="0" borderId="3" xfId="0" applyFont="1" applyBorder="1" applyAlignment="1">
      <alignment horizontal="center" vertical="center" wrapText="1"/>
    </xf>
    <xf numFmtId="0" fontId="4" fillId="0" borderId="1" xfId="0" applyFont="1" applyBorder="1" applyAlignment="1">
      <alignment horizontal="center" vertical="center" wrapText="1"/>
    </xf>
    <xf numFmtId="0" fontId="3" fillId="0" borderId="12" xfId="0" applyFont="1" applyBorder="1" applyAlignment="1">
      <alignment horizontal="center" vertical="center" wrapText="1"/>
    </xf>
    <xf numFmtId="0" fontId="2" fillId="0" borderId="4" xfId="0" applyFont="1" applyBorder="1" applyAlignment="1">
      <alignment horizontal="center" vertical="center"/>
    </xf>
    <xf numFmtId="0" fontId="2" fillId="0" borderId="4" xfId="0" applyFont="1" applyBorder="1" applyAlignment="1">
      <alignment horizontal="center" vertical="center" wrapText="1"/>
    </xf>
    <xf numFmtId="0" fontId="5" fillId="0" borderId="3" xfId="0" applyFont="1" applyBorder="1" applyAlignment="1">
      <alignment horizontal="center" vertical="center"/>
    </xf>
    <xf numFmtId="4" fontId="3" fillId="0" borderId="5" xfId="0" applyNumberFormat="1" applyFont="1" applyBorder="1" applyAlignment="1">
      <alignment horizontal="center" vertical="center"/>
    </xf>
    <xf numFmtId="4" fontId="5" fillId="0" borderId="4" xfId="0" applyNumberFormat="1" applyFont="1" applyBorder="1" applyAlignment="1">
      <alignment horizontal="center" vertical="center"/>
    </xf>
    <xf numFmtId="0" fontId="5" fillId="0" borderId="1" xfId="0" applyFont="1" applyBorder="1" applyAlignment="1">
      <alignment horizontal="center" vertical="top" wrapText="1"/>
    </xf>
    <xf numFmtId="0" fontId="3" fillId="0" borderId="0" xfId="0" applyFont="1" applyBorder="1" applyAlignment="1">
      <alignment horizontal="center" vertical="center"/>
    </xf>
    <xf numFmtId="0" fontId="6" fillId="0" borderId="0" xfId="0" applyFont="1" applyBorder="1"/>
    <xf numFmtId="0" fontId="2" fillId="0" borderId="1" xfId="0" applyFont="1" applyBorder="1" applyAlignment="1">
      <alignment horizontal="center" vertical="top"/>
    </xf>
    <xf numFmtId="4" fontId="2" fillId="0" borderId="4" xfId="0" applyNumberFormat="1" applyFont="1" applyBorder="1" applyAlignment="1">
      <alignment horizontal="center" vertical="center"/>
    </xf>
    <xf numFmtId="0" fontId="3" fillId="0" borderId="7" xfId="0" applyFont="1" applyBorder="1" applyAlignment="1">
      <alignment horizontal="center" vertical="center" wrapText="1"/>
    </xf>
    <xf numFmtId="0" fontId="3" fillId="0" borderId="8" xfId="0" applyFont="1" applyBorder="1" applyAlignment="1">
      <alignment horizontal="center" vertical="center"/>
    </xf>
    <xf numFmtId="0" fontId="3" fillId="0" borderId="8" xfId="0" applyFont="1" applyBorder="1" applyAlignment="1">
      <alignment horizontal="center" vertical="center" wrapText="1"/>
    </xf>
    <xf numFmtId="0" fontId="3" fillId="0" borderId="0" xfId="0" applyFont="1" applyBorder="1" applyAlignment="1">
      <alignment horizontal="left" vertical="top" wrapText="1"/>
    </xf>
    <xf numFmtId="0" fontId="7" fillId="0" borderId="0" xfId="0" applyFont="1" applyFill="1" applyBorder="1" applyAlignment="1">
      <alignment horizontal="center" vertical="center" wrapText="1"/>
    </xf>
    <xf numFmtId="0" fontId="9" fillId="0" borderId="1" xfId="0" applyFont="1" applyFill="1" applyBorder="1" applyAlignment="1">
      <alignment horizontal="center" vertical="top" wrapText="1"/>
    </xf>
    <xf numFmtId="0" fontId="3" fillId="0" borderId="1" xfId="0" applyFont="1" applyBorder="1" applyAlignment="1">
      <alignment horizontal="center" vertical="top" wrapText="1"/>
    </xf>
    <xf numFmtId="0" fontId="2" fillId="0" borderId="3" xfId="0" applyFont="1" applyBorder="1" applyAlignment="1">
      <alignment horizontal="left" vertical="center"/>
    </xf>
    <xf numFmtId="0" fontId="2" fillId="0" borderId="17" xfId="0" applyFont="1" applyBorder="1" applyAlignment="1">
      <alignment horizontal="left" vertical="center"/>
    </xf>
    <xf numFmtId="0" fontId="2" fillId="0" borderId="5" xfId="0" applyFont="1" applyBorder="1" applyAlignment="1">
      <alignment horizontal="left" vertical="center"/>
    </xf>
    <xf numFmtId="0" fontId="2" fillId="0" borderId="15" xfId="0" applyFont="1" applyBorder="1" applyAlignment="1">
      <alignment horizontal="left" vertical="center"/>
    </xf>
    <xf numFmtId="0" fontId="3" fillId="0" borderId="0" xfId="0" applyFont="1" applyBorder="1" applyAlignment="1">
      <alignment horizontal="left" vertical="center"/>
    </xf>
    <xf numFmtId="0" fontId="3" fillId="0" borderId="16" xfId="0" applyFont="1" applyBorder="1" applyAlignment="1">
      <alignment horizontal="left" vertical="center"/>
    </xf>
    <xf numFmtId="0" fontId="3" fillId="0" borderId="4" xfId="0" applyFont="1" applyBorder="1" applyAlignment="1">
      <alignment horizontal="center" vertical="top" wrapText="1"/>
    </xf>
    <xf numFmtId="0" fontId="3" fillId="0" borderId="9" xfId="0" applyFont="1" applyBorder="1" applyAlignment="1">
      <alignment horizontal="center" vertical="top" wrapText="1"/>
    </xf>
    <xf numFmtId="0" fontId="3" fillId="0" borderId="10" xfId="0" applyFont="1" applyBorder="1" applyAlignment="1">
      <alignment horizontal="center" vertical="top" wrapText="1"/>
    </xf>
    <xf numFmtId="0" fontId="3" fillId="0" borderId="11" xfId="0" applyFont="1" applyBorder="1" applyAlignment="1">
      <alignment horizontal="center" vertical="center" wrapText="1"/>
    </xf>
    <xf numFmtId="0" fontId="3" fillId="0" borderId="6" xfId="0" applyFont="1" applyBorder="1" applyAlignment="1">
      <alignment horizontal="center" vertical="center" wrapText="1"/>
    </xf>
    <xf numFmtId="0" fontId="3" fillId="0" borderId="5"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14" xfId="0" applyFont="1" applyBorder="1" applyAlignment="1">
      <alignment horizontal="center" vertical="center" wrapText="1"/>
    </xf>
  </cellXfs>
  <cellStyles count="2">
    <cellStyle name="Обычный" xfId="0" builtinId="0"/>
    <cellStyle name="Обычный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2"/>
  <sheetViews>
    <sheetView tabSelected="1" view="pageBreakPreview" zoomScale="90" zoomScaleNormal="100" zoomScaleSheetLayoutView="90" workbookViewId="0">
      <selection activeCell="J5" sqref="J5"/>
    </sheetView>
  </sheetViews>
  <sheetFormatPr defaultRowHeight="15" x14ac:dyDescent="0.25"/>
  <cols>
    <col min="1" max="1" width="9.140625" style="8"/>
    <col min="2" max="2" width="7.42578125" style="8" customWidth="1"/>
    <col min="3" max="3" width="17" style="8" customWidth="1"/>
    <col min="4" max="4" width="30.5703125" style="8" customWidth="1"/>
    <col min="5" max="6" width="18.28515625" style="8" customWidth="1"/>
    <col min="7" max="7" width="12" style="8" customWidth="1"/>
    <col min="8" max="8" width="13.7109375" style="8" customWidth="1"/>
    <col min="9" max="9" width="16.28515625" style="8" customWidth="1"/>
    <col min="10" max="10" width="18" style="8" customWidth="1"/>
    <col min="11" max="11" width="18.5703125" style="8" customWidth="1"/>
    <col min="12" max="12" width="19.7109375" style="8" customWidth="1"/>
    <col min="13" max="13" width="15" style="8" customWidth="1"/>
    <col min="14" max="14" width="19" style="8" customWidth="1"/>
  </cols>
  <sheetData>
    <row r="1" spans="1:21" ht="56.25" customHeight="1" x14ac:dyDescent="0.25">
      <c r="A1" s="47" t="s">
        <v>38</v>
      </c>
      <c r="B1" s="47"/>
      <c r="C1" s="47"/>
      <c r="D1" s="47"/>
      <c r="E1" s="47"/>
      <c r="F1" s="47"/>
      <c r="G1" s="47"/>
      <c r="H1" s="47"/>
      <c r="I1" s="47"/>
      <c r="J1" s="47"/>
      <c r="K1" s="47"/>
      <c r="L1" s="47"/>
      <c r="M1" s="47"/>
      <c r="N1" s="47"/>
    </row>
    <row r="2" spans="1:21" ht="114.75" customHeight="1" x14ac:dyDescent="0.25">
      <c r="A2" s="19" t="s">
        <v>23</v>
      </c>
      <c r="B2" s="20" t="s">
        <v>24</v>
      </c>
      <c r="C2" s="20" t="s">
        <v>25</v>
      </c>
      <c r="D2" s="20" t="s">
        <v>26</v>
      </c>
      <c r="E2" s="20" t="s">
        <v>27</v>
      </c>
      <c r="F2" s="20" t="s">
        <v>28</v>
      </c>
      <c r="G2" s="20" t="s">
        <v>29</v>
      </c>
      <c r="H2" s="20" t="s">
        <v>30</v>
      </c>
      <c r="I2" s="21" t="s">
        <v>31</v>
      </c>
      <c r="J2" s="21" t="s">
        <v>32</v>
      </c>
      <c r="K2" s="20" t="s">
        <v>33</v>
      </c>
      <c r="L2" s="20" t="s">
        <v>34</v>
      </c>
      <c r="M2" s="20" t="s">
        <v>35</v>
      </c>
      <c r="N2" s="20" t="s">
        <v>36</v>
      </c>
      <c r="O2" s="1"/>
      <c r="P2" s="1"/>
      <c r="Q2" s="1"/>
      <c r="R2" s="1"/>
      <c r="S2" s="1"/>
      <c r="T2" s="1"/>
      <c r="U2" s="1"/>
    </row>
    <row r="3" spans="1:21" x14ac:dyDescent="0.25">
      <c r="A3" s="22"/>
      <c r="B3" s="26">
        <v>2</v>
      </c>
      <c r="C3" s="23">
        <v>3</v>
      </c>
      <c r="D3" s="23">
        <v>4</v>
      </c>
      <c r="E3" s="23">
        <v>5</v>
      </c>
      <c r="F3" s="23"/>
      <c r="G3" s="20">
        <v>6</v>
      </c>
      <c r="H3" s="20">
        <v>7</v>
      </c>
      <c r="I3" s="24">
        <v>8</v>
      </c>
      <c r="J3" s="25">
        <v>9</v>
      </c>
      <c r="K3" s="26">
        <v>10</v>
      </c>
      <c r="L3" s="26">
        <v>11</v>
      </c>
      <c r="M3" s="41">
        <v>12</v>
      </c>
      <c r="N3" s="27">
        <v>13</v>
      </c>
    </row>
    <row r="4" spans="1:21" ht="27.75" customHeight="1" x14ac:dyDescent="0.25">
      <c r="A4" s="48" t="s">
        <v>37</v>
      </c>
      <c r="B4" s="48"/>
      <c r="C4" s="48"/>
      <c r="D4" s="48"/>
      <c r="E4" s="48"/>
      <c r="F4" s="48"/>
      <c r="G4" s="48"/>
      <c r="H4" s="48"/>
      <c r="I4" s="48"/>
      <c r="J4" s="48"/>
      <c r="K4" s="48"/>
      <c r="L4" s="48"/>
      <c r="M4" s="48"/>
      <c r="N4" s="48"/>
    </row>
    <row r="5" spans="1:21" ht="104.25" customHeight="1" x14ac:dyDescent="0.25">
      <c r="A5" s="2">
        <v>1</v>
      </c>
      <c r="B5" s="4" t="s">
        <v>43</v>
      </c>
      <c r="C5" s="38" t="s">
        <v>47</v>
      </c>
      <c r="D5" s="38" t="s">
        <v>46</v>
      </c>
      <c r="E5" s="11"/>
      <c r="F5" s="49" t="s">
        <v>39</v>
      </c>
      <c r="G5" s="2" t="s">
        <v>40</v>
      </c>
      <c r="H5" s="6">
        <v>1</v>
      </c>
      <c r="I5" s="9">
        <v>125788</v>
      </c>
      <c r="J5" s="7">
        <f>H5*I5</f>
        <v>125788</v>
      </c>
      <c r="K5" s="2" t="s">
        <v>42</v>
      </c>
      <c r="L5" s="4" t="s">
        <v>41</v>
      </c>
      <c r="M5" s="2">
        <v>100</v>
      </c>
      <c r="N5" s="4" t="s">
        <v>20</v>
      </c>
    </row>
    <row r="6" spans="1:21" ht="63.75" x14ac:dyDescent="0.25">
      <c r="A6" s="2">
        <v>2</v>
      </c>
      <c r="B6" s="4" t="s">
        <v>43</v>
      </c>
      <c r="C6" s="38" t="s">
        <v>52</v>
      </c>
      <c r="D6" s="38" t="s">
        <v>50</v>
      </c>
      <c r="E6" s="6" t="s">
        <v>51</v>
      </c>
      <c r="F6" s="49"/>
      <c r="G6" s="2" t="s">
        <v>40</v>
      </c>
      <c r="H6" s="6">
        <v>1</v>
      </c>
      <c r="I6" s="9">
        <v>320625</v>
      </c>
      <c r="J6" s="7">
        <f t="shared" ref="J6:J25" si="0">H6*I6</f>
        <v>320625</v>
      </c>
      <c r="K6" s="2" t="s">
        <v>42</v>
      </c>
      <c r="L6" s="4" t="s">
        <v>41</v>
      </c>
      <c r="M6" s="2">
        <v>100</v>
      </c>
      <c r="N6" s="4" t="s">
        <v>20</v>
      </c>
    </row>
    <row r="7" spans="1:21" ht="89.25" x14ac:dyDescent="0.25">
      <c r="A7" s="2">
        <v>3</v>
      </c>
      <c r="B7" s="4" t="s">
        <v>43</v>
      </c>
      <c r="C7" s="38" t="s">
        <v>53</v>
      </c>
      <c r="D7" s="38" t="s">
        <v>56</v>
      </c>
      <c r="E7" s="6" t="s">
        <v>57</v>
      </c>
      <c r="F7" s="49"/>
      <c r="G7" s="2" t="s">
        <v>40</v>
      </c>
      <c r="H7" s="6">
        <v>1</v>
      </c>
      <c r="I7" s="9">
        <v>406125</v>
      </c>
      <c r="J7" s="7">
        <f t="shared" si="0"/>
        <v>406125</v>
      </c>
      <c r="K7" s="2" t="s">
        <v>42</v>
      </c>
      <c r="L7" s="4" t="s">
        <v>41</v>
      </c>
      <c r="M7" s="2">
        <v>100</v>
      </c>
      <c r="N7" s="4" t="s">
        <v>20</v>
      </c>
    </row>
    <row r="8" spans="1:21" ht="206.25" customHeight="1" x14ac:dyDescent="0.25">
      <c r="A8" s="2">
        <v>4</v>
      </c>
      <c r="B8" s="4" t="s">
        <v>43</v>
      </c>
      <c r="C8" s="38" t="s">
        <v>62</v>
      </c>
      <c r="D8" s="38" t="s">
        <v>61</v>
      </c>
      <c r="E8" s="6" t="s">
        <v>57</v>
      </c>
      <c r="F8" s="49"/>
      <c r="G8" s="2" t="s">
        <v>40</v>
      </c>
      <c r="H8" s="6">
        <v>1</v>
      </c>
      <c r="I8" s="9">
        <v>444600</v>
      </c>
      <c r="J8" s="7">
        <f t="shared" si="0"/>
        <v>444600</v>
      </c>
      <c r="K8" s="2" t="s">
        <v>42</v>
      </c>
      <c r="L8" s="4" t="s">
        <v>41</v>
      </c>
      <c r="M8" s="2">
        <v>100</v>
      </c>
      <c r="N8" s="4" t="s">
        <v>20</v>
      </c>
    </row>
    <row r="9" spans="1:21" ht="165.75" x14ac:dyDescent="0.25">
      <c r="A9" s="2">
        <v>5</v>
      </c>
      <c r="B9" s="4" t="s">
        <v>43</v>
      </c>
      <c r="C9" s="38" t="s">
        <v>122</v>
      </c>
      <c r="D9" s="38" t="s">
        <v>65</v>
      </c>
      <c r="E9" s="11"/>
      <c r="F9" s="49"/>
      <c r="G9" s="2" t="s">
        <v>40</v>
      </c>
      <c r="H9" s="6">
        <v>1</v>
      </c>
      <c r="I9" s="9">
        <v>726750</v>
      </c>
      <c r="J9" s="7">
        <f t="shared" si="0"/>
        <v>726750</v>
      </c>
      <c r="K9" s="2" t="s">
        <v>42</v>
      </c>
      <c r="L9" s="4" t="s">
        <v>41</v>
      </c>
      <c r="M9" s="2">
        <v>100</v>
      </c>
      <c r="N9" s="4" t="s">
        <v>20</v>
      </c>
    </row>
    <row r="10" spans="1:21" ht="105.75" customHeight="1" x14ac:dyDescent="0.25">
      <c r="A10" s="2">
        <v>6</v>
      </c>
      <c r="B10" s="4" t="s">
        <v>43</v>
      </c>
      <c r="C10" s="38" t="s">
        <v>69</v>
      </c>
      <c r="D10" s="38" t="s">
        <v>68</v>
      </c>
      <c r="E10" s="11"/>
      <c r="F10" s="49"/>
      <c r="G10" s="2" t="s">
        <v>40</v>
      </c>
      <c r="H10" s="6">
        <v>1</v>
      </c>
      <c r="I10" s="9">
        <v>737820</v>
      </c>
      <c r="J10" s="7">
        <f t="shared" si="0"/>
        <v>737820</v>
      </c>
      <c r="K10" s="2" t="s">
        <v>42</v>
      </c>
      <c r="L10" s="4" t="s">
        <v>41</v>
      </c>
      <c r="M10" s="2">
        <v>100</v>
      </c>
      <c r="N10" s="4" t="s">
        <v>20</v>
      </c>
    </row>
    <row r="11" spans="1:21" ht="153" x14ac:dyDescent="0.25">
      <c r="A11" s="2">
        <v>7</v>
      </c>
      <c r="B11" s="4" t="s">
        <v>43</v>
      </c>
      <c r="C11" s="38" t="s">
        <v>70</v>
      </c>
      <c r="D11" s="38" t="s">
        <v>73</v>
      </c>
      <c r="E11" s="11"/>
      <c r="F11" s="49"/>
      <c r="G11" s="2" t="s">
        <v>40</v>
      </c>
      <c r="H11" s="6">
        <v>1</v>
      </c>
      <c r="I11" s="9">
        <v>524520</v>
      </c>
      <c r="J11" s="7">
        <f t="shared" si="0"/>
        <v>524520</v>
      </c>
      <c r="K11" s="2" t="s">
        <v>42</v>
      </c>
      <c r="L11" s="4" t="s">
        <v>41</v>
      </c>
      <c r="M11" s="2">
        <v>100</v>
      </c>
      <c r="N11" s="4" t="s">
        <v>20</v>
      </c>
    </row>
    <row r="12" spans="1:21" ht="76.5" x14ac:dyDescent="0.25">
      <c r="A12" s="2">
        <v>8</v>
      </c>
      <c r="B12" s="4" t="s">
        <v>43</v>
      </c>
      <c r="C12" s="38" t="s">
        <v>98</v>
      </c>
      <c r="D12" s="38" t="s">
        <v>99</v>
      </c>
      <c r="E12" s="11"/>
      <c r="F12" s="49"/>
      <c r="G12" s="2" t="s">
        <v>40</v>
      </c>
      <c r="H12" s="6">
        <v>2</v>
      </c>
      <c r="I12" s="9">
        <v>403456</v>
      </c>
      <c r="J12" s="7">
        <f t="shared" si="0"/>
        <v>806912</v>
      </c>
      <c r="K12" s="2" t="s">
        <v>42</v>
      </c>
      <c r="L12" s="4" t="s">
        <v>41</v>
      </c>
      <c r="M12" s="2">
        <v>100</v>
      </c>
      <c r="N12" s="4" t="s">
        <v>20</v>
      </c>
    </row>
    <row r="13" spans="1:21" ht="51" x14ac:dyDescent="0.25">
      <c r="A13" s="2">
        <v>9</v>
      </c>
      <c r="B13" s="4" t="s">
        <v>43</v>
      </c>
      <c r="C13" s="38" t="s">
        <v>101</v>
      </c>
      <c r="D13" s="38" t="s">
        <v>100</v>
      </c>
      <c r="E13" s="14"/>
      <c r="F13" s="49"/>
      <c r="G13" s="2" t="s">
        <v>40</v>
      </c>
      <c r="H13" s="6">
        <v>1</v>
      </c>
      <c r="I13" s="9">
        <v>779760</v>
      </c>
      <c r="J13" s="7">
        <f t="shared" si="0"/>
        <v>779760</v>
      </c>
      <c r="K13" s="2" t="s">
        <v>42</v>
      </c>
      <c r="L13" s="4" t="s">
        <v>41</v>
      </c>
      <c r="M13" s="2">
        <v>100</v>
      </c>
      <c r="N13" s="4" t="s">
        <v>20</v>
      </c>
    </row>
    <row r="14" spans="1:21" ht="51" x14ac:dyDescent="0.25">
      <c r="A14" s="2">
        <v>10</v>
      </c>
      <c r="B14" s="4" t="s">
        <v>43</v>
      </c>
      <c r="C14" s="38" t="s">
        <v>102</v>
      </c>
      <c r="D14" s="38"/>
      <c r="E14" s="11"/>
      <c r="F14" s="49"/>
      <c r="G14" s="2" t="s">
        <v>40</v>
      </c>
      <c r="H14" s="6">
        <v>1</v>
      </c>
      <c r="I14" s="9">
        <v>820425</v>
      </c>
      <c r="J14" s="7">
        <f t="shared" si="0"/>
        <v>820425</v>
      </c>
      <c r="K14" s="2" t="s">
        <v>42</v>
      </c>
      <c r="L14" s="4" t="s">
        <v>41</v>
      </c>
      <c r="M14" s="2">
        <v>100</v>
      </c>
      <c r="N14" s="4" t="s">
        <v>20</v>
      </c>
    </row>
    <row r="15" spans="1:21" ht="51" x14ac:dyDescent="0.25">
      <c r="A15" s="2">
        <v>11</v>
      </c>
      <c r="B15" s="4" t="s">
        <v>43</v>
      </c>
      <c r="C15" s="38" t="s">
        <v>103</v>
      </c>
      <c r="D15" s="38"/>
      <c r="E15" s="11"/>
      <c r="F15" s="49"/>
      <c r="G15" s="2" t="s">
        <v>40</v>
      </c>
      <c r="H15" s="6">
        <v>1</v>
      </c>
      <c r="I15" s="9">
        <v>796340</v>
      </c>
      <c r="J15" s="7">
        <f t="shared" si="0"/>
        <v>796340</v>
      </c>
      <c r="K15" s="2" t="s">
        <v>42</v>
      </c>
      <c r="L15" s="4" t="s">
        <v>41</v>
      </c>
      <c r="M15" s="2">
        <v>100</v>
      </c>
      <c r="N15" s="4" t="s">
        <v>20</v>
      </c>
    </row>
    <row r="16" spans="1:21" ht="38.25" x14ac:dyDescent="0.25">
      <c r="A16" s="2">
        <v>12</v>
      </c>
      <c r="B16" s="4" t="s">
        <v>43</v>
      </c>
      <c r="C16" s="38" t="s">
        <v>80</v>
      </c>
      <c r="D16" s="38" t="s">
        <v>104</v>
      </c>
      <c r="E16" s="11"/>
      <c r="F16" s="49"/>
      <c r="G16" s="2" t="s">
        <v>40</v>
      </c>
      <c r="H16" s="6">
        <v>1</v>
      </c>
      <c r="I16" s="9">
        <v>264195</v>
      </c>
      <c r="J16" s="7">
        <f>H16*I16</f>
        <v>264195</v>
      </c>
      <c r="K16" s="2" t="s">
        <v>42</v>
      </c>
      <c r="L16" s="4" t="s">
        <v>41</v>
      </c>
      <c r="M16" s="2">
        <v>100</v>
      </c>
      <c r="N16" s="4" t="s">
        <v>20</v>
      </c>
    </row>
    <row r="17" spans="1:14" ht="102" x14ac:dyDescent="0.25">
      <c r="A17" s="2">
        <v>13</v>
      </c>
      <c r="B17" s="4" t="s">
        <v>43</v>
      </c>
      <c r="C17" s="38" t="s">
        <v>106</v>
      </c>
      <c r="D17" s="38" t="s">
        <v>105</v>
      </c>
      <c r="E17" s="11"/>
      <c r="F17" s="49"/>
      <c r="G17" s="2" t="s">
        <v>40</v>
      </c>
      <c r="H17" s="6">
        <v>2</v>
      </c>
      <c r="I17" s="9">
        <v>613035</v>
      </c>
      <c r="J17" s="7">
        <f>H17*I17</f>
        <v>1226070</v>
      </c>
      <c r="K17" s="2" t="s">
        <v>42</v>
      </c>
      <c r="L17" s="4" t="s">
        <v>41</v>
      </c>
      <c r="M17" s="2" t="s">
        <v>121</v>
      </c>
      <c r="N17" s="4" t="s">
        <v>20</v>
      </c>
    </row>
    <row r="18" spans="1:14" ht="76.5" x14ac:dyDescent="0.25">
      <c r="A18" s="2">
        <v>14</v>
      </c>
      <c r="B18" s="4" t="s">
        <v>43</v>
      </c>
      <c r="C18" s="38" t="s">
        <v>110</v>
      </c>
      <c r="D18" s="38"/>
      <c r="E18" s="10"/>
      <c r="F18" s="49"/>
      <c r="G18" s="2" t="s">
        <v>40</v>
      </c>
      <c r="H18" s="6">
        <v>1</v>
      </c>
      <c r="I18" s="18">
        <v>231440</v>
      </c>
      <c r="J18" s="7">
        <f>H18*I18</f>
        <v>231440</v>
      </c>
      <c r="K18" s="2" t="s">
        <v>42</v>
      </c>
      <c r="L18" s="4" t="s">
        <v>41</v>
      </c>
      <c r="M18" s="2">
        <v>100</v>
      </c>
      <c r="N18" s="4" t="s">
        <v>20</v>
      </c>
    </row>
    <row r="19" spans="1:14" ht="51" x14ac:dyDescent="0.25">
      <c r="A19" s="2">
        <v>15</v>
      </c>
      <c r="B19" s="4" t="s">
        <v>43</v>
      </c>
      <c r="C19" s="38" t="s">
        <v>109</v>
      </c>
      <c r="D19" s="38"/>
      <c r="E19" s="10"/>
      <c r="F19" s="49"/>
      <c r="G19" s="2" t="s">
        <v>40</v>
      </c>
      <c r="H19" s="6">
        <v>1</v>
      </c>
      <c r="I19" s="18">
        <v>65120</v>
      </c>
      <c r="J19" s="7">
        <f t="shared" si="0"/>
        <v>65120</v>
      </c>
      <c r="K19" s="2" t="s">
        <v>42</v>
      </c>
      <c r="L19" s="4" t="s">
        <v>41</v>
      </c>
      <c r="M19" s="2">
        <v>100</v>
      </c>
      <c r="N19" s="4" t="s">
        <v>20</v>
      </c>
    </row>
    <row r="20" spans="1:14" ht="25.5" x14ac:dyDescent="0.25">
      <c r="A20" s="2">
        <v>16</v>
      </c>
      <c r="B20" s="4" t="s">
        <v>43</v>
      </c>
      <c r="C20" s="6" t="s">
        <v>108</v>
      </c>
      <c r="D20" s="6"/>
      <c r="E20" s="15"/>
      <c r="F20" s="49"/>
      <c r="G20" s="2" t="s">
        <v>40</v>
      </c>
      <c r="H20" s="13">
        <v>1</v>
      </c>
      <c r="I20" s="18">
        <v>158400</v>
      </c>
      <c r="J20" s="7">
        <f t="shared" si="0"/>
        <v>158400</v>
      </c>
      <c r="K20" s="2" t="s">
        <v>42</v>
      </c>
      <c r="L20" s="6" t="s">
        <v>18</v>
      </c>
      <c r="M20" s="2">
        <v>100</v>
      </c>
      <c r="N20" s="4" t="s">
        <v>20</v>
      </c>
    </row>
    <row r="21" spans="1:14" ht="38.25" x14ac:dyDescent="0.25">
      <c r="A21" s="2">
        <v>17</v>
      </c>
      <c r="B21" s="4" t="s">
        <v>43</v>
      </c>
      <c r="C21" s="6" t="s">
        <v>21</v>
      </c>
      <c r="D21" s="6" t="s">
        <v>107</v>
      </c>
      <c r="E21" s="15"/>
      <c r="F21" s="49"/>
      <c r="G21" s="2" t="s">
        <v>40</v>
      </c>
      <c r="H21" s="6">
        <v>1</v>
      </c>
      <c r="I21" s="18">
        <v>342320</v>
      </c>
      <c r="J21" s="7">
        <f t="shared" si="0"/>
        <v>342320</v>
      </c>
      <c r="K21" s="2" t="s">
        <v>42</v>
      </c>
      <c r="L21" s="4" t="s">
        <v>41</v>
      </c>
      <c r="M21" s="2">
        <v>100</v>
      </c>
      <c r="N21" s="4" t="s">
        <v>20</v>
      </c>
    </row>
    <row r="22" spans="1:14" ht="108" customHeight="1" x14ac:dyDescent="0.25">
      <c r="A22" s="2">
        <v>18</v>
      </c>
      <c r="B22" s="4" t="s">
        <v>43</v>
      </c>
      <c r="C22" s="6" t="s">
        <v>112</v>
      </c>
      <c r="D22" s="6" t="s">
        <v>111</v>
      </c>
      <c r="E22" s="12"/>
      <c r="F22" s="49"/>
      <c r="G22" s="2" t="s">
        <v>40</v>
      </c>
      <c r="H22" s="6">
        <v>1</v>
      </c>
      <c r="I22" s="18">
        <v>382800</v>
      </c>
      <c r="J22" s="7">
        <f t="shared" si="0"/>
        <v>382800</v>
      </c>
      <c r="K22" s="2" t="s">
        <v>42</v>
      </c>
      <c r="L22" s="4" t="s">
        <v>41</v>
      </c>
      <c r="M22" s="2">
        <v>100</v>
      </c>
      <c r="N22" s="4" t="s">
        <v>20</v>
      </c>
    </row>
    <row r="23" spans="1:14" ht="63.75" x14ac:dyDescent="0.25">
      <c r="A23" s="2">
        <v>19</v>
      </c>
      <c r="B23" s="4" t="s">
        <v>43</v>
      </c>
      <c r="C23" s="6" t="s">
        <v>113</v>
      </c>
      <c r="D23" s="6"/>
      <c r="E23" s="15"/>
      <c r="F23" s="49"/>
      <c r="G23" s="2" t="s">
        <v>40</v>
      </c>
      <c r="H23" s="6">
        <v>1</v>
      </c>
      <c r="I23" s="18">
        <v>156640</v>
      </c>
      <c r="J23" s="7">
        <f t="shared" si="0"/>
        <v>156640</v>
      </c>
      <c r="K23" s="2" t="s">
        <v>42</v>
      </c>
      <c r="L23" s="4" t="s">
        <v>41</v>
      </c>
      <c r="M23" s="2">
        <v>100</v>
      </c>
      <c r="N23" s="4" t="s">
        <v>20</v>
      </c>
    </row>
    <row r="24" spans="1:14" ht="98.25" customHeight="1" x14ac:dyDescent="0.25">
      <c r="A24" s="2">
        <v>20</v>
      </c>
      <c r="B24" s="4" t="s">
        <v>43</v>
      </c>
      <c r="C24" s="6" t="s">
        <v>114</v>
      </c>
      <c r="D24" s="6"/>
      <c r="E24" s="15"/>
      <c r="F24" s="49"/>
      <c r="G24" s="2" t="s">
        <v>40</v>
      </c>
      <c r="H24" s="6">
        <v>1</v>
      </c>
      <c r="I24" s="18">
        <v>342320</v>
      </c>
      <c r="J24" s="7">
        <f t="shared" si="0"/>
        <v>342320</v>
      </c>
      <c r="K24" s="2" t="s">
        <v>42</v>
      </c>
      <c r="L24" s="4" t="s">
        <v>41</v>
      </c>
      <c r="M24" s="2">
        <v>100</v>
      </c>
      <c r="N24" s="4" t="s">
        <v>20</v>
      </c>
    </row>
    <row r="25" spans="1:14" ht="108.75" customHeight="1" x14ac:dyDescent="0.25">
      <c r="A25" s="2">
        <v>21</v>
      </c>
      <c r="B25" s="4" t="s">
        <v>43</v>
      </c>
      <c r="C25" s="6" t="s">
        <v>115</v>
      </c>
      <c r="D25" s="6"/>
      <c r="E25" s="15"/>
      <c r="F25" s="49"/>
      <c r="G25" s="2" t="s">
        <v>40</v>
      </c>
      <c r="H25" s="6">
        <v>1</v>
      </c>
      <c r="I25" s="18">
        <v>342320</v>
      </c>
      <c r="J25" s="7">
        <f t="shared" si="0"/>
        <v>342320</v>
      </c>
      <c r="K25" s="2" t="s">
        <v>42</v>
      </c>
      <c r="L25" s="4" t="s">
        <v>41</v>
      </c>
      <c r="M25" s="2">
        <v>100</v>
      </c>
      <c r="N25" s="4" t="s">
        <v>20</v>
      </c>
    </row>
    <row r="26" spans="1:14" x14ac:dyDescent="0.25">
      <c r="A26" s="50" t="s">
        <v>44</v>
      </c>
      <c r="B26" s="51"/>
      <c r="C26" s="51"/>
      <c r="D26" s="51"/>
      <c r="E26" s="51"/>
      <c r="F26" s="51"/>
      <c r="G26" s="51"/>
      <c r="H26" s="51"/>
      <c r="I26" s="52"/>
      <c r="J26" s="28">
        <f>SUM(J5:J25)</f>
        <v>10001290</v>
      </c>
      <c r="K26" s="2"/>
      <c r="L26" s="4"/>
      <c r="M26" s="5"/>
      <c r="N26" s="14"/>
    </row>
    <row r="27" spans="1:14" x14ac:dyDescent="0.25">
      <c r="A27" s="39"/>
      <c r="B27" s="39"/>
      <c r="C27" s="39"/>
      <c r="D27" s="39"/>
      <c r="E27" s="39"/>
      <c r="F27" s="29"/>
      <c r="G27" s="39"/>
      <c r="H27" s="39"/>
      <c r="I27" s="39"/>
      <c r="J27" s="39"/>
      <c r="K27" s="39"/>
      <c r="L27" s="29"/>
      <c r="M27" s="39"/>
      <c r="N27" s="40"/>
    </row>
    <row r="28" spans="1:14" ht="25.5" customHeight="1" x14ac:dyDescent="0.25">
      <c r="A28" s="39"/>
      <c r="B28" s="29"/>
      <c r="C28" s="46" t="s">
        <v>116</v>
      </c>
      <c r="D28" s="46"/>
      <c r="E28" s="46"/>
      <c r="F28" s="46"/>
      <c r="G28" s="46"/>
      <c r="H28" s="39"/>
      <c r="I28" s="39"/>
      <c r="J28" s="39"/>
      <c r="K28" s="39"/>
      <c r="L28" s="29"/>
      <c r="M28" s="39"/>
      <c r="N28" s="40"/>
    </row>
    <row r="29" spans="1:14" ht="35.25" customHeight="1" x14ac:dyDescent="0.25">
      <c r="A29" s="39"/>
      <c r="B29" s="39"/>
      <c r="C29" s="46" t="s">
        <v>117</v>
      </c>
      <c r="D29" s="46"/>
      <c r="E29" s="46"/>
      <c r="F29" s="46"/>
      <c r="G29" s="46"/>
      <c r="H29" s="39"/>
      <c r="I29" s="39"/>
      <c r="J29" s="39"/>
      <c r="K29" s="39"/>
      <c r="L29" s="29"/>
      <c r="M29" s="39"/>
      <c r="N29" s="40"/>
    </row>
    <row r="30" spans="1:14" x14ac:dyDescent="0.25">
      <c r="A30" s="39"/>
      <c r="B30" s="39"/>
      <c r="C30" s="39"/>
      <c r="D30" s="39"/>
      <c r="E30" s="39"/>
      <c r="F30" s="29"/>
      <c r="G30" s="39"/>
      <c r="H30" s="39"/>
      <c r="I30" s="39"/>
      <c r="J30" s="39"/>
      <c r="K30" s="39"/>
      <c r="L30" s="29"/>
      <c r="M30" s="39"/>
      <c r="N30" s="40"/>
    </row>
    <row r="31" spans="1:14" x14ac:dyDescent="0.25">
      <c r="A31" s="39"/>
      <c r="B31" s="39"/>
      <c r="C31" s="39"/>
      <c r="D31" s="39"/>
      <c r="E31" s="39"/>
      <c r="F31" s="29"/>
      <c r="G31" s="39"/>
      <c r="H31" s="39"/>
      <c r="I31" s="39"/>
      <c r="J31" s="39"/>
      <c r="K31" s="39"/>
      <c r="L31" s="29"/>
      <c r="M31" s="39"/>
      <c r="N31" s="40"/>
    </row>
    <row r="32" spans="1:14" x14ac:dyDescent="0.25">
      <c r="A32" s="39"/>
      <c r="B32" s="39"/>
      <c r="C32" s="39"/>
      <c r="D32" s="39"/>
      <c r="E32" s="39"/>
      <c r="F32" s="29"/>
      <c r="G32" s="39"/>
      <c r="H32" s="39"/>
      <c r="I32" s="39"/>
      <c r="J32" s="39"/>
      <c r="K32" s="39"/>
      <c r="L32" s="29"/>
      <c r="M32" s="39"/>
      <c r="N32" s="40"/>
    </row>
    <row r="33" spans="1:14" x14ac:dyDescent="0.25">
      <c r="A33" s="39"/>
      <c r="B33" s="39"/>
      <c r="C33" s="39"/>
      <c r="D33" s="39"/>
      <c r="E33" s="39"/>
      <c r="F33" s="29"/>
      <c r="G33" s="39"/>
      <c r="H33" s="39"/>
      <c r="I33" s="39"/>
      <c r="J33" s="39"/>
      <c r="K33" s="39"/>
      <c r="L33" s="29"/>
      <c r="M33" s="39"/>
      <c r="N33" s="40"/>
    </row>
    <row r="34" spans="1:14" x14ac:dyDescent="0.25">
      <c r="A34" s="40"/>
      <c r="B34" s="39"/>
      <c r="C34" s="39"/>
      <c r="D34" s="39"/>
      <c r="E34" s="39"/>
      <c r="F34" s="29"/>
      <c r="G34" s="39"/>
      <c r="H34" s="39"/>
      <c r="I34" s="39"/>
      <c r="J34" s="39"/>
      <c r="K34" s="39"/>
      <c r="L34" s="29"/>
      <c r="M34" s="39"/>
      <c r="N34" s="40"/>
    </row>
    <row r="35" spans="1:14" x14ac:dyDescent="0.25">
      <c r="A35" s="39"/>
      <c r="B35" s="39"/>
      <c r="C35" s="39"/>
      <c r="D35" s="39"/>
      <c r="E35" s="39"/>
      <c r="F35" s="29"/>
      <c r="G35" s="39"/>
      <c r="H35" s="39"/>
      <c r="I35" s="39"/>
      <c r="J35" s="39"/>
      <c r="K35" s="39"/>
      <c r="L35" s="29"/>
      <c r="M35" s="39"/>
      <c r="N35" s="40"/>
    </row>
    <row r="36" spans="1:14" x14ac:dyDescent="0.25">
      <c r="A36" s="3"/>
      <c r="B36" s="3"/>
      <c r="C36" s="3"/>
      <c r="D36" s="3"/>
      <c r="E36" s="3"/>
      <c r="F36" s="3"/>
      <c r="G36" s="3"/>
      <c r="H36" s="3"/>
      <c r="I36" s="3"/>
      <c r="J36" s="3"/>
      <c r="K36" s="3"/>
      <c r="L36" s="3"/>
      <c r="M36" s="3"/>
    </row>
    <row r="37" spans="1:14" x14ac:dyDescent="0.25">
      <c r="A37" s="3"/>
      <c r="B37" s="3"/>
      <c r="C37" s="3"/>
      <c r="D37" s="3"/>
      <c r="E37" s="3"/>
      <c r="F37" s="3"/>
      <c r="G37" s="3"/>
      <c r="H37" s="3"/>
      <c r="I37" s="3"/>
      <c r="J37" s="3"/>
      <c r="K37" s="3"/>
      <c r="L37" s="3"/>
      <c r="M37" s="3"/>
    </row>
    <row r="38" spans="1:14" x14ac:dyDescent="0.25">
      <c r="A38" s="3"/>
      <c r="B38" s="3"/>
      <c r="C38" s="3"/>
      <c r="D38" s="3"/>
      <c r="E38" s="3"/>
      <c r="F38" s="3"/>
      <c r="G38" s="3"/>
      <c r="H38" s="3"/>
      <c r="I38" s="3"/>
      <c r="J38" s="3"/>
      <c r="K38" s="3"/>
      <c r="L38" s="3"/>
      <c r="M38" s="3"/>
    </row>
    <row r="39" spans="1:14" x14ac:dyDescent="0.25">
      <c r="A39" s="3"/>
      <c r="B39" s="3"/>
      <c r="C39" s="3"/>
      <c r="D39" s="3"/>
      <c r="E39" s="3"/>
      <c r="F39" s="3"/>
      <c r="G39" s="3"/>
      <c r="H39" s="3"/>
      <c r="I39" s="3"/>
      <c r="J39" s="3"/>
      <c r="K39" s="3"/>
      <c r="L39" s="3"/>
      <c r="M39" s="3"/>
    </row>
    <row r="40" spans="1:14" x14ac:dyDescent="0.25">
      <c r="A40" s="3"/>
      <c r="B40" s="3"/>
      <c r="C40" s="3"/>
      <c r="D40" s="3"/>
      <c r="E40" s="3"/>
      <c r="F40" s="3"/>
      <c r="G40" s="3"/>
      <c r="H40" s="3"/>
      <c r="I40" s="3"/>
      <c r="J40" s="3"/>
      <c r="K40" s="3"/>
      <c r="L40" s="3"/>
      <c r="M40" s="3"/>
    </row>
    <row r="41" spans="1:14" x14ac:dyDescent="0.25">
      <c r="A41" s="3"/>
      <c r="B41" s="3"/>
      <c r="C41" s="3"/>
      <c r="D41" s="3"/>
      <c r="E41" s="3"/>
      <c r="F41" s="3"/>
      <c r="G41" s="3"/>
      <c r="H41" s="3"/>
      <c r="I41" s="3"/>
      <c r="J41" s="3"/>
      <c r="K41" s="3"/>
      <c r="L41" s="3"/>
      <c r="M41" s="3"/>
    </row>
    <row r="42" spans="1:14" x14ac:dyDescent="0.25">
      <c r="A42" s="3"/>
      <c r="B42" s="3"/>
      <c r="C42" s="3"/>
      <c r="D42" s="3"/>
      <c r="E42" s="3"/>
      <c r="F42" s="3"/>
      <c r="G42" s="3"/>
      <c r="H42" s="3"/>
      <c r="I42" s="3"/>
      <c r="J42" s="3"/>
      <c r="K42" s="3"/>
      <c r="L42" s="3"/>
      <c r="M42" s="3"/>
    </row>
    <row r="43" spans="1:14" x14ac:dyDescent="0.25">
      <c r="A43" s="3"/>
      <c r="B43" s="3"/>
      <c r="C43" s="3"/>
      <c r="D43" s="3"/>
      <c r="E43" s="3"/>
      <c r="F43" s="3"/>
      <c r="G43" s="3"/>
      <c r="H43" s="3"/>
      <c r="I43" s="3"/>
      <c r="J43" s="3"/>
      <c r="K43" s="3"/>
      <c r="L43" s="3"/>
      <c r="M43" s="3"/>
    </row>
    <row r="44" spans="1:14" x14ac:dyDescent="0.25">
      <c r="A44" s="3"/>
      <c r="B44" s="3"/>
      <c r="C44" s="3"/>
      <c r="D44" s="3"/>
      <c r="E44" s="3"/>
      <c r="F44" s="3"/>
      <c r="G44" s="3"/>
      <c r="H44" s="3"/>
      <c r="I44" s="3"/>
      <c r="J44" s="3"/>
      <c r="K44" s="3"/>
      <c r="L44" s="3"/>
      <c r="M44" s="3"/>
    </row>
    <row r="45" spans="1:14" x14ac:dyDescent="0.25">
      <c r="A45" s="3"/>
      <c r="B45" s="3"/>
      <c r="C45" s="3"/>
      <c r="D45" s="3"/>
      <c r="E45" s="3"/>
      <c r="F45" s="3"/>
      <c r="G45" s="3"/>
      <c r="H45" s="3"/>
      <c r="I45" s="3"/>
      <c r="J45" s="3"/>
      <c r="K45" s="3"/>
      <c r="L45" s="3"/>
      <c r="M45" s="3"/>
    </row>
    <row r="46" spans="1:14" x14ac:dyDescent="0.25">
      <c r="A46" s="3"/>
      <c r="B46" s="3"/>
      <c r="C46" s="3"/>
      <c r="D46" s="3"/>
      <c r="E46" s="3"/>
      <c r="F46" s="3"/>
      <c r="G46" s="3"/>
      <c r="H46" s="3"/>
      <c r="I46" s="3"/>
      <c r="J46" s="3"/>
      <c r="K46" s="3"/>
      <c r="L46" s="3"/>
      <c r="M46" s="3"/>
    </row>
    <row r="47" spans="1:14" x14ac:dyDescent="0.25">
      <c r="A47" s="3"/>
      <c r="B47" s="3"/>
      <c r="C47" s="3"/>
      <c r="D47" s="3"/>
      <c r="E47" s="3"/>
      <c r="F47" s="3"/>
      <c r="G47" s="3"/>
      <c r="H47" s="3"/>
      <c r="I47" s="3"/>
      <c r="J47" s="3"/>
      <c r="K47" s="3"/>
      <c r="L47" s="3"/>
      <c r="M47" s="3"/>
    </row>
    <row r="48" spans="1:14" x14ac:dyDescent="0.25">
      <c r="A48" s="3"/>
      <c r="B48" s="3"/>
      <c r="C48" s="3"/>
      <c r="D48" s="3"/>
      <c r="E48" s="3"/>
      <c r="F48" s="3"/>
      <c r="G48" s="3"/>
      <c r="H48" s="3"/>
      <c r="I48" s="3"/>
      <c r="J48" s="3"/>
      <c r="K48" s="3"/>
      <c r="L48" s="3"/>
      <c r="M48" s="3"/>
    </row>
    <row r="49" spans="1:13" x14ac:dyDescent="0.25">
      <c r="A49" s="3"/>
      <c r="B49" s="3"/>
      <c r="C49" s="3"/>
      <c r="D49" s="3"/>
      <c r="E49" s="3"/>
      <c r="F49" s="3"/>
      <c r="G49" s="3"/>
      <c r="H49" s="3"/>
      <c r="I49" s="3"/>
      <c r="J49" s="3"/>
      <c r="K49" s="3"/>
      <c r="L49" s="3"/>
      <c r="M49" s="3"/>
    </row>
    <row r="50" spans="1:13" x14ac:dyDescent="0.25">
      <c r="A50" s="3"/>
      <c r="B50" s="3"/>
      <c r="C50" s="3"/>
      <c r="D50" s="3"/>
      <c r="E50" s="3"/>
      <c r="F50" s="3"/>
      <c r="G50" s="3"/>
      <c r="H50" s="3"/>
      <c r="I50" s="3"/>
      <c r="J50" s="3"/>
      <c r="K50" s="3"/>
      <c r="L50" s="3"/>
      <c r="M50" s="3"/>
    </row>
    <row r="51" spans="1:13" x14ac:dyDescent="0.25">
      <c r="A51" s="3"/>
      <c r="B51" s="3"/>
      <c r="C51" s="3"/>
      <c r="D51" s="3"/>
      <c r="E51" s="3"/>
      <c r="F51" s="3"/>
      <c r="G51" s="3"/>
      <c r="H51" s="3"/>
      <c r="I51" s="3"/>
      <c r="J51" s="3"/>
      <c r="K51" s="3"/>
      <c r="L51" s="3"/>
      <c r="M51" s="3"/>
    </row>
    <row r="52" spans="1:13" x14ac:dyDescent="0.25">
      <c r="A52" s="3"/>
      <c r="B52" s="3"/>
      <c r="C52" s="3"/>
      <c r="D52" s="3"/>
      <c r="E52" s="3"/>
      <c r="F52" s="3"/>
      <c r="G52" s="3"/>
      <c r="H52" s="3"/>
      <c r="I52" s="3"/>
      <c r="J52" s="3"/>
      <c r="K52" s="3"/>
      <c r="L52" s="3"/>
      <c r="M52" s="3"/>
    </row>
  </sheetData>
  <mergeCells count="6">
    <mergeCell ref="C29:G29"/>
    <mergeCell ref="A1:N1"/>
    <mergeCell ref="A4:N4"/>
    <mergeCell ref="F5:F25"/>
    <mergeCell ref="A26:I26"/>
    <mergeCell ref="C28:G28"/>
  </mergeCells>
  <pageMargins left="0.7" right="0.7" top="0.75" bottom="0.75" header="0.3" footer="0.3"/>
  <pageSetup paperSize="9" scale="56"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2"/>
  <sheetViews>
    <sheetView view="pageBreakPreview" zoomScale="115" zoomScaleNormal="100" zoomScaleSheetLayoutView="115" workbookViewId="0">
      <selection sqref="A1:N1"/>
    </sheetView>
  </sheetViews>
  <sheetFormatPr defaultRowHeight="15" x14ac:dyDescent="0.25"/>
  <cols>
    <col min="1" max="1" width="5.140625" style="8" customWidth="1"/>
    <col min="2" max="2" width="8.42578125" style="8" customWidth="1"/>
    <col min="3" max="3" width="15.7109375" style="8" customWidth="1"/>
    <col min="4" max="4" width="23.5703125" style="8" customWidth="1"/>
    <col min="5" max="6" width="18.28515625" style="8" customWidth="1"/>
    <col min="7" max="7" width="12" style="8" customWidth="1"/>
    <col min="8" max="8" width="13.7109375" style="8" customWidth="1"/>
    <col min="9" max="9" width="16.28515625" style="8" customWidth="1"/>
    <col min="10" max="10" width="18" style="8" customWidth="1"/>
    <col min="11" max="11" width="18.5703125" style="8" customWidth="1"/>
    <col min="12" max="12" width="19.7109375" style="8" customWidth="1"/>
    <col min="13" max="13" width="16" style="8" customWidth="1"/>
    <col min="14" max="14" width="18.140625" style="29" customWidth="1"/>
  </cols>
  <sheetData>
    <row r="1" spans="1:21" ht="39" customHeight="1" x14ac:dyDescent="0.25">
      <c r="A1" s="62" t="s">
        <v>95</v>
      </c>
      <c r="B1" s="63"/>
      <c r="C1" s="63"/>
      <c r="D1" s="63"/>
      <c r="E1" s="63"/>
      <c r="F1" s="63"/>
      <c r="G1" s="63"/>
      <c r="H1" s="63"/>
      <c r="I1" s="63"/>
      <c r="J1" s="63"/>
      <c r="K1" s="63"/>
      <c r="L1" s="63"/>
      <c r="M1" s="63"/>
      <c r="N1" s="64"/>
    </row>
    <row r="2" spans="1:21" ht="114.75" customHeight="1" x14ac:dyDescent="0.25">
      <c r="A2" s="33" t="s">
        <v>0</v>
      </c>
      <c r="B2" s="34" t="s">
        <v>1</v>
      </c>
      <c r="C2" s="34" t="s">
        <v>14</v>
      </c>
      <c r="D2" s="34" t="s">
        <v>6</v>
      </c>
      <c r="E2" s="34" t="s">
        <v>2</v>
      </c>
      <c r="F2" s="34" t="s">
        <v>12</v>
      </c>
      <c r="G2" s="34" t="s">
        <v>3</v>
      </c>
      <c r="H2" s="34" t="s">
        <v>4</v>
      </c>
      <c r="I2" s="34" t="s">
        <v>9</v>
      </c>
      <c r="J2" s="34" t="s">
        <v>10</v>
      </c>
      <c r="K2" s="34" t="s">
        <v>5</v>
      </c>
      <c r="L2" s="34" t="s">
        <v>11</v>
      </c>
      <c r="M2" s="34" t="s">
        <v>8</v>
      </c>
      <c r="N2" s="4" t="s">
        <v>13</v>
      </c>
      <c r="O2" s="1"/>
      <c r="P2" s="1"/>
      <c r="Q2" s="1"/>
      <c r="R2" s="1"/>
      <c r="S2" s="1"/>
      <c r="T2" s="1"/>
      <c r="U2" s="1"/>
    </row>
    <row r="3" spans="1:21" x14ac:dyDescent="0.25">
      <c r="A3" s="26">
        <v>1</v>
      </c>
      <c r="B3" s="26">
        <v>2</v>
      </c>
      <c r="C3" s="26">
        <v>3</v>
      </c>
      <c r="D3" s="26">
        <v>4</v>
      </c>
      <c r="E3" s="26">
        <v>5</v>
      </c>
      <c r="F3" s="26"/>
      <c r="G3" s="26">
        <v>6</v>
      </c>
      <c r="H3" s="26">
        <v>7</v>
      </c>
      <c r="I3" s="26">
        <v>8</v>
      </c>
      <c r="J3" s="26">
        <v>9</v>
      </c>
      <c r="K3" s="26">
        <v>10</v>
      </c>
      <c r="L3" s="26">
        <v>11</v>
      </c>
      <c r="M3" s="26">
        <v>12</v>
      </c>
      <c r="N3" s="32">
        <v>13</v>
      </c>
    </row>
    <row r="4" spans="1:21" x14ac:dyDescent="0.25">
      <c r="A4" s="59" t="s">
        <v>94</v>
      </c>
      <c r="B4" s="60"/>
      <c r="C4" s="60"/>
      <c r="D4" s="60"/>
      <c r="E4" s="60"/>
      <c r="F4" s="60"/>
      <c r="G4" s="60"/>
      <c r="H4" s="60"/>
      <c r="I4" s="60"/>
      <c r="J4" s="60"/>
      <c r="K4" s="60"/>
      <c r="L4" s="60"/>
      <c r="M4" s="60"/>
      <c r="N4" s="61"/>
    </row>
    <row r="5" spans="1:21" ht="153" x14ac:dyDescent="0.25">
      <c r="A5" s="2">
        <v>1</v>
      </c>
      <c r="B5" s="2" t="s">
        <v>7</v>
      </c>
      <c r="C5" s="6" t="s">
        <v>48</v>
      </c>
      <c r="D5" s="6" t="s">
        <v>45</v>
      </c>
      <c r="E5" s="6"/>
      <c r="F5" s="56" t="s">
        <v>96</v>
      </c>
      <c r="G5" s="2" t="s">
        <v>17</v>
      </c>
      <c r="H5" s="6">
        <v>1</v>
      </c>
      <c r="I5" s="9">
        <v>125788</v>
      </c>
      <c r="J5" s="7">
        <f>H5*I5</f>
        <v>125788</v>
      </c>
      <c r="K5" s="2" t="s">
        <v>22</v>
      </c>
      <c r="L5" s="30" t="s">
        <v>18</v>
      </c>
      <c r="M5" s="2">
        <v>100</v>
      </c>
      <c r="N5" s="4" t="s">
        <v>97</v>
      </c>
    </row>
    <row r="6" spans="1:21" ht="102" x14ac:dyDescent="0.25">
      <c r="A6" s="2">
        <v>2</v>
      </c>
      <c r="B6" s="2" t="s">
        <v>7</v>
      </c>
      <c r="C6" s="6" t="s">
        <v>15</v>
      </c>
      <c r="D6" s="6" t="s">
        <v>49</v>
      </c>
      <c r="E6" s="6" t="s">
        <v>59</v>
      </c>
      <c r="F6" s="57"/>
      <c r="G6" s="2" t="s">
        <v>17</v>
      </c>
      <c r="H6" s="6">
        <v>1</v>
      </c>
      <c r="I6" s="9">
        <v>320625</v>
      </c>
      <c r="J6" s="7">
        <f t="shared" ref="J6:J25" si="0">H6*I6</f>
        <v>320625</v>
      </c>
      <c r="K6" s="2" t="s">
        <v>22</v>
      </c>
      <c r="L6" s="30" t="s">
        <v>18</v>
      </c>
      <c r="M6" s="2">
        <v>100</v>
      </c>
      <c r="N6" s="4" t="s">
        <v>97</v>
      </c>
    </row>
    <row r="7" spans="1:21" ht="102" x14ac:dyDescent="0.25">
      <c r="A7" s="2">
        <v>3</v>
      </c>
      <c r="B7" s="2" t="s">
        <v>7</v>
      </c>
      <c r="C7" s="6" t="s">
        <v>55</v>
      </c>
      <c r="D7" s="6" t="s">
        <v>54</v>
      </c>
      <c r="E7" s="6" t="s">
        <v>60</v>
      </c>
      <c r="F7" s="57"/>
      <c r="G7" s="2" t="s">
        <v>17</v>
      </c>
      <c r="H7" s="6">
        <v>1</v>
      </c>
      <c r="I7" s="9">
        <v>406125</v>
      </c>
      <c r="J7" s="7">
        <f t="shared" si="0"/>
        <v>406125</v>
      </c>
      <c r="K7" s="2" t="s">
        <v>22</v>
      </c>
      <c r="L7" s="30" t="s">
        <v>18</v>
      </c>
      <c r="M7" s="2">
        <v>100</v>
      </c>
      <c r="N7" s="4" t="s">
        <v>97</v>
      </c>
    </row>
    <row r="8" spans="1:21" ht="242.25" x14ac:dyDescent="0.25">
      <c r="A8" s="2">
        <v>4</v>
      </c>
      <c r="B8" s="2" t="s">
        <v>7</v>
      </c>
      <c r="C8" s="6" t="s">
        <v>16</v>
      </c>
      <c r="D8" s="6" t="s">
        <v>58</v>
      </c>
      <c r="E8" s="6" t="s">
        <v>60</v>
      </c>
      <c r="F8" s="57"/>
      <c r="G8" s="2" t="s">
        <v>17</v>
      </c>
      <c r="H8" s="6">
        <v>1</v>
      </c>
      <c r="I8" s="9">
        <v>444600</v>
      </c>
      <c r="J8" s="7">
        <f t="shared" si="0"/>
        <v>444600</v>
      </c>
      <c r="K8" s="2" t="s">
        <v>22</v>
      </c>
      <c r="L8" s="30" t="s">
        <v>18</v>
      </c>
      <c r="M8" s="2">
        <v>100</v>
      </c>
      <c r="N8" s="4" t="s">
        <v>97</v>
      </c>
    </row>
    <row r="9" spans="1:21" ht="216.75" x14ac:dyDescent="0.25">
      <c r="A9" s="2">
        <v>5</v>
      </c>
      <c r="B9" s="2" t="s">
        <v>7</v>
      </c>
      <c r="C9" s="6" t="s">
        <v>63</v>
      </c>
      <c r="D9" s="6" t="s">
        <v>64</v>
      </c>
      <c r="E9" s="6"/>
      <c r="F9" s="57"/>
      <c r="G9" s="2" t="s">
        <v>17</v>
      </c>
      <c r="H9" s="6">
        <v>1</v>
      </c>
      <c r="I9" s="9">
        <v>726750</v>
      </c>
      <c r="J9" s="7">
        <f t="shared" si="0"/>
        <v>726750</v>
      </c>
      <c r="K9" s="2" t="s">
        <v>22</v>
      </c>
      <c r="L9" s="30" t="s">
        <v>18</v>
      </c>
      <c r="M9" s="2">
        <v>100</v>
      </c>
      <c r="N9" s="4" t="s">
        <v>97</v>
      </c>
    </row>
    <row r="10" spans="1:21" ht="153" x14ac:dyDescent="0.25">
      <c r="A10" s="2">
        <v>6</v>
      </c>
      <c r="B10" s="2" t="s">
        <v>7</v>
      </c>
      <c r="C10" s="6" t="s">
        <v>66</v>
      </c>
      <c r="D10" s="6" t="s">
        <v>67</v>
      </c>
      <c r="E10" s="6"/>
      <c r="F10" s="57"/>
      <c r="G10" s="2" t="s">
        <v>17</v>
      </c>
      <c r="H10" s="6">
        <v>1</v>
      </c>
      <c r="I10" s="9">
        <v>737820</v>
      </c>
      <c r="J10" s="7">
        <f t="shared" si="0"/>
        <v>737820</v>
      </c>
      <c r="K10" s="2" t="s">
        <v>22</v>
      </c>
      <c r="L10" s="30" t="s">
        <v>18</v>
      </c>
      <c r="M10" s="2" t="s">
        <v>19</v>
      </c>
      <c r="N10" s="4" t="s">
        <v>97</v>
      </c>
    </row>
    <row r="11" spans="1:21" ht="198.75" customHeight="1" x14ac:dyDescent="0.25">
      <c r="A11" s="2">
        <v>7</v>
      </c>
      <c r="B11" s="2" t="s">
        <v>7</v>
      </c>
      <c r="C11" s="6" t="s">
        <v>72</v>
      </c>
      <c r="D11" s="6" t="s">
        <v>71</v>
      </c>
      <c r="E11" s="6"/>
      <c r="F11" s="57"/>
      <c r="G11" s="2" t="s">
        <v>17</v>
      </c>
      <c r="H11" s="6">
        <v>1</v>
      </c>
      <c r="I11" s="9">
        <v>524520</v>
      </c>
      <c r="J11" s="7">
        <f t="shared" si="0"/>
        <v>524520</v>
      </c>
      <c r="K11" s="2" t="s">
        <v>22</v>
      </c>
      <c r="L11" s="30" t="s">
        <v>18</v>
      </c>
      <c r="M11" s="2">
        <v>100</v>
      </c>
      <c r="N11" s="4" t="s">
        <v>97</v>
      </c>
    </row>
    <row r="12" spans="1:21" ht="76.5" x14ac:dyDescent="0.25">
      <c r="A12" s="2">
        <v>8</v>
      </c>
      <c r="B12" s="2" t="s">
        <v>7</v>
      </c>
      <c r="C12" s="6" t="s">
        <v>74</v>
      </c>
      <c r="D12" s="6" t="s">
        <v>77</v>
      </c>
      <c r="E12" s="6"/>
      <c r="F12" s="57"/>
      <c r="G12" s="2" t="s">
        <v>17</v>
      </c>
      <c r="H12" s="6">
        <v>2</v>
      </c>
      <c r="I12" s="9">
        <v>403456</v>
      </c>
      <c r="J12" s="7">
        <f t="shared" si="0"/>
        <v>806912</v>
      </c>
      <c r="K12" s="2" t="s">
        <v>22</v>
      </c>
      <c r="L12" s="30" t="s">
        <v>18</v>
      </c>
      <c r="M12" s="2">
        <v>100</v>
      </c>
      <c r="N12" s="4" t="s">
        <v>97</v>
      </c>
    </row>
    <row r="13" spans="1:21" ht="63.75" x14ac:dyDescent="0.25">
      <c r="A13" s="2">
        <v>9</v>
      </c>
      <c r="B13" s="2" t="s">
        <v>7</v>
      </c>
      <c r="C13" s="6" t="s">
        <v>75</v>
      </c>
      <c r="D13" s="6" t="s">
        <v>76</v>
      </c>
      <c r="E13" s="6"/>
      <c r="F13" s="57"/>
      <c r="G13" s="2" t="s">
        <v>17</v>
      </c>
      <c r="H13" s="6">
        <v>1</v>
      </c>
      <c r="I13" s="9">
        <v>779760</v>
      </c>
      <c r="J13" s="7">
        <f t="shared" si="0"/>
        <v>779760</v>
      </c>
      <c r="K13" s="2" t="s">
        <v>22</v>
      </c>
      <c r="L13" s="30" t="s">
        <v>18</v>
      </c>
      <c r="M13" s="2">
        <v>100</v>
      </c>
      <c r="N13" s="4" t="s">
        <v>97</v>
      </c>
    </row>
    <row r="14" spans="1:21" ht="51" x14ac:dyDescent="0.25">
      <c r="A14" s="2">
        <v>10</v>
      </c>
      <c r="B14" s="2" t="s">
        <v>7</v>
      </c>
      <c r="C14" s="6" t="s">
        <v>78</v>
      </c>
      <c r="D14" s="6"/>
      <c r="E14" s="6"/>
      <c r="F14" s="57"/>
      <c r="G14" s="2" t="s">
        <v>17</v>
      </c>
      <c r="H14" s="6">
        <v>1</v>
      </c>
      <c r="I14" s="9">
        <v>820425</v>
      </c>
      <c r="J14" s="7">
        <f t="shared" si="0"/>
        <v>820425</v>
      </c>
      <c r="K14" s="2" t="s">
        <v>22</v>
      </c>
      <c r="L14" s="30" t="s">
        <v>18</v>
      </c>
      <c r="M14" s="2">
        <v>100</v>
      </c>
      <c r="N14" s="4" t="s">
        <v>97</v>
      </c>
    </row>
    <row r="15" spans="1:21" ht="51" x14ac:dyDescent="0.25">
      <c r="A15" s="2">
        <v>11</v>
      </c>
      <c r="B15" s="2" t="s">
        <v>7</v>
      </c>
      <c r="C15" s="6" t="s">
        <v>79</v>
      </c>
      <c r="D15" s="6"/>
      <c r="E15" s="6"/>
      <c r="F15" s="57"/>
      <c r="G15" s="2" t="s">
        <v>17</v>
      </c>
      <c r="H15" s="6">
        <v>1</v>
      </c>
      <c r="I15" s="9">
        <v>796340</v>
      </c>
      <c r="J15" s="7">
        <f t="shared" si="0"/>
        <v>796340</v>
      </c>
      <c r="K15" s="2" t="s">
        <v>22</v>
      </c>
      <c r="L15" s="30" t="s">
        <v>18</v>
      </c>
      <c r="M15" s="2">
        <v>100</v>
      </c>
      <c r="N15" s="4" t="s">
        <v>97</v>
      </c>
    </row>
    <row r="16" spans="1:21" ht="38.25" x14ac:dyDescent="0.25">
      <c r="A16" s="2">
        <v>12</v>
      </c>
      <c r="B16" s="2" t="s">
        <v>7</v>
      </c>
      <c r="C16" s="6" t="s">
        <v>80</v>
      </c>
      <c r="D16" s="6" t="s">
        <v>81</v>
      </c>
      <c r="E16" s="6"/>
      <c r="F16" s="57"/>
      <c r="G16" s="2" t="s">
        <v>17</v>
      </c>
      <c r="H16" s="6">
        <v>1</v>
      </c>
      <c r="I16" s="37">
        <v>264195</v>
      </c>
      <c r="J16" s="7">
        <f>H16*I16</f>
        <v>264195</v>
      </c>
      <c r="K16" s="2" t="s">
        <v>22</v>
      </c>
      <c r="L16" s="30" t="s">
        <v>18</v>
      </c>
      <c r="M16" s="2">
        <v>100</v>
      </c>
      <c r="N16" s="4" t="s">
        <v>97</v>
      </c>
    </row>
    <row r="17" spans="1:14" ht="102" x14ac:dyDescent="0.25">
      <c r="A17" s="2">
        <v>13</v>
      </c>
      <c r="B17" s="2" t="s">
        <v>7</v>
      </c>
      <c r="C17" s="6" t="s">
        <v>82</v>
      </c>
      <c r="D17" s="6" t="s">
        <v>83</v>
      </c>
      <c r="E17" s="6"/>
      <c r="F17" s="57"/>
      <c r="G17" s="2" t="s">
        <v>17</v>
      </c>
      <c r="H17" s="30">
        <v>2</v>
      </c>
      <c r="I17" s="9">
        <v>613035</v>
      </c>
      <c r="J17" s="36">
        <f>H17*I17</f>
        <v>1226070</v>
      </c>
      <c r="K17" s="2" t="s">
        <v>22</v>
      </c>
      <c r="L17" s="30" t="s">
        <v>18</v>
      </c>
      <c r="M17" s="2" t="s">
        <v>121</v>
      </c>
      <c r="N17" s="4" t="s">
        <v>97</v>
      </c>
    </row>
    <row r="18" spans="1:14" ht="81.75" customHeight="1" x14ac:dyDescent="0.25">
      <c r="A18" s="2">
        <v>14</v>
      </c>
      <c r="B18" s="2" t="s">
        <v>7</v>
      </c>
      <c r="C18" s="6" t="s">
        <v>84</v>
      </c>
      <c r="D18" s="6"/>
      <c r="E18" s="31"/>
      <c r="F18" s="57"/>
      <c r="G18" s="2" t="s">
        <v>17</v>
      </c>
      <c r="H18" s="30">
        <v>1</v>
      </c>
      <c r="I18" s="18">
        <v>231440</v>
      </c>
      <c r="J18" s="36">
        <f>H18*I18</f>
        <v>231440</v>
      </c>
      <c r="K18" s="2" t="s">
        <v>22</v>
      </c>
      <c r="L18" s="30" t="s">
        <v>18</v>
      </c>
      <c r="M18" s="2">
        <v>100</v>
      </c>
      <c r="N18" s="4" t="s">
        <v>97</v>
      </c>
    </row>
    <row r="19" spans="1:14" ht="63.75" x14ac:dyDescent="0.25">
      <c r="A19" s="2">
        <v>15</v>
      </c>
      <c r="B19" s="2" t="s">
        <v>7</v>
      </c>
      <c r="C19" s="6" t="s">
        <v>118</v>
      </c>
      <c r="D19" s="6"/>
      <c r="E19" s="31"/>
      <c r="F19" s="57"/>
      <c r="G19" s="2" t="s">
        <v>17</v>
      </c>
      <c r="H19" s="30">
        <v>1</v>
      </c>
      <c r="I19" s="18">
        <v>65120</v>
      </c>
      <c r="J19" s="36">
        <f t="shared" si="0"/>
        <v>65120</v>
      </c>
      <c r="K19" s="2" t="s">
        <v>22</v>
      </c>
      <c r="L19" s="30" t="s">
        <v>18</v>
      </c>
      <c r="M19" s="2">
        <v>100</v>
      </c>
      <c r="N19" s="4" t="s">
        <v>97</v>
      </c>
    </row>
    <row r="20" spans="1:14" ht="25.5" x14ac:dyDescent="0.25">
      <c r="A20" s="2">
        <v>16</v>
      </c>
      <c r="B20" s="2" t="s">
        <v>7</v>
      </c>
      <c r="C20" s="6" t="s">
        <v>85</v>
      </c>
      <c r="D20" s="6"/>
      <c r="E20" s="31"/>
      <c r="F20" s="57"/>
      <c r="G20" s="2" t="s">
        <v>17</v>
      </c>
      <c r="H20" s="35">
        <v>1</v>
      </c>
      <c r="I20" s="18">
        <v>158400</v>
      </c>
      <c r="J20" s="36">
        <f t="shared" si="0"/>
        <v>158400</v>
      </c>
      <c r="K20" s="2" t="s">
        <v>22</v>
      </c>
      <c r="L20" s="30" t="s">
        <v>18</v>
      </c>
      <c r="M20" s="2">
        <v>100</v>
      </c>
      <c r="N20" s="4" t="s">
        <v>97</v>
      </c>
    </row>
    <row r="21" spans="1:14" ht="89.25" x14ac:dyDescent="0.25">
      <c r="A21" s="2">
        <v>17</v>
      </c>
      <c r="B21" s="2" t="s">
        <v>7</v>
      </c>
      <c r="C21" s="6" t="s">
        <v>86</v>
      </c>
      <c r="D21" s="6"/>
      <c r="E21" s="31"/>
      <c r="F21" s="57"/>
      <c r="G21" s="2" t="s">
        <v>17</v>
      </c>
      <c r="H21" s="30">
        <v>1</v>
      </c>
      <c r="I21" s="18">
        <v>342320</v>
      </c>
      <c r="J21" s="36">
        <f t="shared" si="0"/>
        <v>342320</v>
      </c>
      <c r="K21" s="2" t="s">
        <v>22</v>
      </c>
      <c r="L21" s="30" t="s">
        <v>18</v>
      </c>
      <c r="M21" s="2">
        <v>100</v>
      </c>
      <c r="N21" s="4" t="s">
        <v>97</v>
      </c>
    </row>
    <row r="22" spans="1:14" ht="102" x14ac:dyDescent="0.25">
      <c r="A22" s="2">
        <v>18</v>
      </c>
      <c r="B22" s="2" t="s">
        <v>7</v>
      </c>
      <c r="C22" s="6" t="s">
        <v>87</v>
      </c>
      <c r="D22" s="6" t="s">
        <v>88</v>
      </c>
      <c r="E22" s="31"/>
      <c r="F22" s="57"/>
      <c r="G22" s="2" t="s">
        <v>17</v>
      </c>
      <c r="H22" s="30">
        <v>1</v>
      </c>
      <c r="I22" s="18">
        <v>382800</v>
      </c>
      <c r="J22" s="36">
        <f t="shared" si="0"/>
        <v>382800</v>
      </c>
      <c r="K22" s="2" t="s">
        <v>22</v>
      </c>
      <c r="L22" s="30" t="s">
        <v>18</v>
      </c>
      <c r="M22" s="2">
        <v>100</v>
      </c>
      <c r="N22" s="4" t="s">
        <v>97</v>
      </c>
    </row>
    <row r="23" spans="1:14" ht="76.5" x14ac:dyDescent="0.25">
      <c r="A23" s="2">
        <v>19</v>
      </c>
      <c r="B23" s="2" t="s">
        <v>7</v>
      </c>
      <c r="C23" s="6" t="s">
        <v>89</v>
      </c>
      <c r="D23" s="6"/>
      <c r="E23" s="31"/>
      <c r="F23" s="57"/>
      <c r="G23" s="2" t="s">
        <v>17</v>
      </c>
      <c r="H23" s="30">
        <v>1</v>
      </c>
      <c r="I23" s="18">
        <v>156640</v>
      </c>
      <c r="J23" s="36">
        <f t="shared" si="0"/>
        <v>156640</v>
      </c>
      <c r="K23" s="2" t="s">
        <v>22</v>
      </c>
      <c r="L23" s="30" t="s">
        <v>18</v>
      </c>
      <c r="M23" s="2">
        <v>100</v>
      </c>
      <c r="N23" s="4" t="s">
        <v>97</v>
      </c>
    </row>
    <row r="24" spans="1:14" ht="89.25" x14ac:dyDescent="0.25">
      <c r="A24" s="2">
        <v>20</v>
      </c>
      <c r="B24" s="2" t="s">
        <v>7</v>
      </c>
      <c r="C24" s="6" t="s">
        <v>90</v>
      </c>
      <c r="D24" s="6"/>
      <c r="E24" s="31"/>
      <c r="F24" s="57"/>
      <c r="G24" s="2" t="s">
        <v>17</v>
      </c>
      <c r="H24" s="30">
        <v>1</v>
      </c>
      <c r="I24" s="18">
        <v>342320</v>
      </c>
      <c r="J24" s="36">
        <f t="shared" si="0"/>
        <v>342320</v>
      </c>
      <c r="K24" s="2" t="s">
        <v>22</v>
      </c>
      <c r="L24" s="30" t="s">
        <v>18</v>
      </c>
      <c r="M24" s="2">
        <v>100</v>
      </c>
      <c r="N24" s="4" t="s">
        <v>97</v>
      </c>
    </row>
    <row r="25" spans="1:14" ht="89.25" x14ac:dyDescent="0.25">
      <c r="A25" s="2">
        <v>21</v>
      </c>
      <c r="B25" s="2" t="s">
        <v>7</v>
      </c>
      <c r="C25" s="6" t="s">
        <v>92</v>
      </c>
      <c r="D25" s="6" t="s">
        <v>91</v>
      </c>
      <c r="E25" s="31"/>
      <c r="F25" s="58"/>
      <c r="G25" s="2" t="s">
        <v>17</v>
      </c>
      <c r="H25" s="30">
        <v>1</v>
      </c>
      <c r="I25" s="18">
        <v>342320</v>
      </c>
      <c r="J25" s="36">
        <f t="shared" si="0"/>
        <v>342320</v>
      </c>
      <c r="K25" s="2" t="s">
        <v>22</v>
      </c>
      <c r="L25" s="30" t="s">
        <v>18</v>
      </c>
      <c r="M25" s="2">
        <v>100</v>
      </c>
      <c r="N25" s="4" t="s">
        <v>97</v>
      </c>
    </row>
    <row r="26" spans="1:14" x14ac:dyDescent="0.25">
      <c r="A26" s="53" t="s">
        <v>93</v>
      </c>
      <c r="B26" s="54"/>
      <c r="C26" s="54"/>
      <c r="D26" s="54"/>
      <c r="E26" s="54"/>
      <c r="F26" s="54"/>
      <c r="G26" s="54"/>
      <c r="H26" s="54"/>
      <c r="I26" s="55"/>
      <c r="J26" s="42">
        <f>SUM(J5:J25)</f>
        <v>10001290</v>
      </c>
      <c r="K26" s="17"/>
      <c r="L26" s="43"/>
      <c r="M26" s="17"/>
      <c r="N26" s="16"/>
    </row>
    <row r="27" spans="1:14" x14ac:dyDescent="0.25">
      <c r="A27" s="44"/>
      <c r="B27" s="44"/>
      <c r="C27" s="44"/>
      <c r="D27" s="44"/>
      <c r="E27" s="44"/>
      <c r="F27" s="45"/>
      <c r="G27" s="44"/>
      <c r="H27" s="44"/>
      <c r="I27" s="44"/>
      <c r="J27" s="44"/>
      <c r="K27" s="44"/>
      <c r="L27" s="45"/>
      <c r="M27" s="44"/>
      <c r="N27" s="45"/>
    </row>
    <row r="28" spans="1:14" ht="33" customHeight="1" x14ac:dyDescent="0.25">
      <c r="A28" s="39"/>
      <c r="B28" s="39"/>
      <c r="C28" s="46" t="s">
        <v>119</v>
      </c>
      <c r="D28" s="46"/>
      <c r="E28" s="46"/>
      <c r="F28" s="46"/>
      <c r="G28" s="46"/>
      <c r="H28" s="39"/>
      <c r="I28" s="39"/>
      <c r="J28" s="39"/>
      <c r="K28" s="39"/>
      <c r="L28" s="29"/>
      <c r="M28" s="39"/>
    </row>
    <row r="29" spans="1:14" ht="32.25" customHeight="1" x14ac:dyDescent="0.25">
      <c r="A29" s="39"/>
      <c r="B29" s="39"/>
      <c r="C29" s="46" t="s">
        <v>120</v>
      </c>
      <c r="D29" s="46"/>
      <c r="E29" s="46"/>
      <c r="F29" s="46"/>
      <c r="G29" s="46"/>
      <c r="H29" s="39"/>
      <c r="I29" s="39"/>
      <c r="J29" s="39"/>
      <c r="K29" s="39"/>
      <c r="L29" s="29"/>
      <c r="M29" s="39"/>
    </row>
    <row r="30" spans="1:14" x14ac:dyDescent="0.25">
      <c r="A30" s="39"/>
      <c r="B30" s="39"/>
      <c r="C30" s="39"/>
      <c r="D30" s="39"/>
      <c r="E30" s="39"/>
      <c r="F30" s="29"/>
      <c r="G30" s="39"/>
      <c r="H30" s="39"/>
      <c r="I30" s="39"/>
      <c r="J30" s="39"/>
      <c r="K30" s="39"/>
      <c r="L30" s="29"/>
      <c r="M30" s="39"/>
    </row>
    <row r="31" spans="1:14" x14ac:dyDescent="0.25">
      <c r="A31" s="39"/>
      <c r="B31" s="39"/>
      <c r="C31" s="39"/>
      <c r="D31" s="39"/>
      <c r="E31" s="39"/>
      <c r="F31" s="29"/>
      <c r="G31" s="39"/>
      <c r="H31" s="39"/>
      <c r="I31" s="39"/>
      <c r="J31" s="39"/>
      <c r="K31" s="39"/>
      <c r="L31" s="29"/>
      <c r="M31" s="39"/>
    </row>
    <row r="32" spans="1:14" x14ac:dyDescent="0.25">
      <c r="A32" s="39"/>
      <c r="B32" s="39"/>
      <c r="C32" s="39"/>
      <c r="D32" s="39"/>
      <c r="E32" s="39"/>
      <c r="F32" s="29"/>
      <c r="G32" s="39"/>
      <c r="H32" s="39"/>
      <c r="I32" s="39"/>
      <c r="J32" s="39"/>
      <c r="K32" s="39"/>
      <c r="L32" s="29"/>
      <c r="M32" s="39"/>
    </row>
    <row r="33" spans="1:13" x14ac:dyDescent="0.25">
      <c r="A33" s="39"/>
      <c r="B33" s="39"/>
      <c r="C33" s="39"/>
      <c r="D33" s="39"/>
      <c r="E33" s="39"/>
      <c r="F33" s="29"/>
      <c r="G33" s="39"/>
      <c r="H33" s="39"/>
      <c r="I33" s="39"/>
      <c r="J33" s="39"/>
      <c r="K33" s="39"/>
      <c r="L33" s="29"/>
      <c r="M33" s="39"/>
    </row>
    <row r="34" spans="1:13" x14ac:dyDescent="0.25">
      <c r="A34" s="40"/>
      <c r="B34" s="39"/>
      <c r="C34" s="39"/>
      <c r="D34" s="39"/>
      <c r="E34" s="39"/>
      <c r="F34" s="29"/>
      <c r="G34" s="39"/>
      <c r="H34" s="39"/>
      <c r="I34" s="39"/>
      <c r="J34" s="39"/>
      <c r="K34" s="39"/>
      <c r="L34" s="29"/>
      <c r="M34" s="39"/>
    </row>
    <row r="35" spans="1:13" x14ac:dyDescent="0.25">
      <c r="A35" s="39"/>
      <c r="B35" s="39"/>
      <c r="C35" s="39"/>
      <c r="D35" s="39"/>
      <c r="E35" s="39"/>
      <c r="F35" s="29"/>
      <c r="G35" s="39"/>
      <c r="H35" s="39"/>
      <c r="I35" s="39"/>
      <c r="J35" s="39"/>
      <c r="K35" s="39"/>
      <c r="L35" s="29"/>
      <c r="M35" s="39"/>
    </row>
    <row r="36" spans="1:13" x14ac:dyDescent="0.25">
      <c r="A36" s="3"/>
      <c r="B36" s="3"/>
      <c r="C36" s="3"/>
      <c r="D36" s="3"/>
      <c r="E36" s="3"/>
      <c r="F36" s="3"/>
      <c r="G36" s="3"/>
      <c r="H36" s="3"/>
      <c r="I36" s="3"/>
      <c r="J36" s="3"/>
      <c r="K36" s="3"/>
      <c r="L36" s="3"/>
      <c r="M36" s="3"/>
    </row>
    <row r="37" spans="1:13" x14ac:dyDescent="0.25">
      <c r="A37" s="3"/>
      <c r="B37" s="3"/>
      <c r="C37" s="3"/>
      <c r="D37" s="3"/>
      <c r="E37" s="3"/>
      <c r="F37" s="3"/>
      <c r="G37" s="3"/>
      <c r="H37" s="3"/>
      <c r="I37" s="3"/>
      <c r="J37" s="3"/>
      <c r="K37" s="3"/>
      <c r="L37" s="3"/>
      <c r="M37" s="3"/>
    </row>
    <row r="38" spans="1:13" x14ac:dyDescent="0.25">
      <c r="A38" s="3"/>
      <c r="B38" s="3"/>
      <c r="C38" s="3"/>
      <c r="D38" s="3"/>
      <c r="E38" s="3"/>
      <c r="F38" s="3"/>
      <c r="G38" s="3"/>
      <c r="H38" s="3"/>
      <c r="I38" s="3"/>
      <c r="J38" s="3"/>
      <c r="K38" s="3"/>
      <c r="L38" s="3"/>
      <c r="M38" s="3"/>
    </row>
    <row r="39" spans="1:13" x14ac:dyDescent="0.25">
      <c r="A39" s="3"/>
      <c r="B39" s="3"/>
      <c r="C39" s="3"/>
      <c r="D39" s="3"/>
      <c r="E39" s="3"/>
      <c r="F39" s="3"/>
      <c r="G39" s="3"/>
      <c r="H39" s="3"/>
      <c r="I39" s="3"/>
      <c r="J39" s="3"/>
      <c r="K39" s="3"/>
      <c r="L39" s="3"/>
      <c r="M39" s="3"/>
    </row>
    <row r="40" spans="1:13" x14ac:dyDescent="0.25">
      <c r="A40" s="3"/>
      <c r="B40" s="3"/>
      <c r="C40" s="3"/>
      <c r="D40" s="3"/>
      <c r="E40" s="3"/>
      <c r="F40" s="3"/>
      <c r="G40" s="3"/>
      <c r="H40" s="3"/>
      <c r="I40" s="3"/>
      <c r="J40" s="3"/>
      <c r="K40" s="3"/>
      <c r="L40" s="3"/>
      <c r="M40" s="3"/>
    </row>
    <row r="41" spans="1:13" x14ac:dyDescent="0.25">
      <c r="A41" s="3"/>
      <c r="B41" s="3"/>
      <c r="C41" s="3"/>
      <c r="D41" s="3"/>
      <c r="E41" s="3"/>
      <c r="F41" s="3"/>
      <c r="G41" s="3"/>
      <c r="H41" s="3"/>
      <c r="I41" s="3"/>
      <c r="J41" s="3"/>
      <c r="K41" s="3"/>
      <c r="L41" s="3"/>
      <c r="M41" s="3"/>
    </row>
    <row r="42" spans="1:13" x14ac:dyDescent="0.25">
      <c r="A42" s="3"/>
      <c r="B42" s="3"/>
      <c r="C42" s="3"/>
      <c r="D42" s="3"/>
      <c r="E42" s="3"/>
      <c r="F42" s="3"/>
      <c r="G42" s="3"/>
      <c r="H42" s="3"/>
      <c r="I42" s="3"/>
      <c r="J42" s="3"/>
      <c r="K42" s="3"/>
      <c r="L42" s="3"/>
      <c r="M42" s="3"/>
    </row>
    <row r="43" spans="1:13" x14ac:dyDescent="0.25">
      <c r="A43" s="3"/>
      <c r="B43" s="3"/>
      <c r="C43" s="3"/>
      <c r="D43" s="3"/>
      <c r="E43" s="3"/>
      <c r="F43" s="3"/>
      <c r="G43" s="3"/>
      <c r="H43" s="3"/>
      <c r="I43" s="3"/>
      <c r="J43" s="3"/>
      <c r="K43" s="3"/>
      <c r="L43" s="3"/>
      <c r="M43" s="3"/>
    </row>
    <row r="44" spans="1:13" x14ac:dyDescent="0.25">
      <c r="A44" s="3"/>
      <c r="B44" s="3"/>
      <c r="C44" s="3"/>
      <c r="D44" s="3"/>
      <c r="E44" s="3"/>
      <c r="F44" s="3"/>
      <c r="G44" s="3"/>
      <c r="H44" s="3"/>
      <c r="I44" s="3"/>
      <c r="J44" s="3"/>
      <c r="K44" s="3"/>
      <c r="L44" s="3"/>
      <c r="M44" s="3"/>
    </row>
    <row r="45" spans="1:13" x14ac:dyDescent="0.25">
      <c r="A45" s="3"/>
      <c r="B45" s="3"/>
      <c r="C45" s="3"/>
      <c r="D45" s="3"/>
      <c r="E45" s="3"/>
      <c r="F45" s="3"/>
      <c r="G45" s="3"/>
      <c r="H45" s="3"/>
      <c r="I45" s="3"/>
      <c r="J45" s="3"/>
      <c r="K45" s="3"/>
      <c r="L45" s="3"/>
      <c r="M45" s="3"/>
    </row>
    <row r="46" spans="1:13" x14ac:dyDescent="0.25">
      <c r="A46" s="3"/>
      <c r="B46" s="3"/>
      <c r="C46" s="3"/>
      <c r="D46" s="3"/>
      <c r="E46" s="3"/>
      <c r="F46" s="3"/>
      <c r="G46" s="3"/>
      <c r="H46" s="3"/>
      <c r="I46" s="3"/>
      <c r="J46" s="3"/>
      <c r="K46" s="3"/>
      <c r="L46" s="3"/>
      <c r="M46" s="3"/>
    </row>
    <row r="47" spans="1:13" x14ac:dyDescent="0.25">
      <c r="A47" s="3"/>
      <c r="B47" s="3"/>
      <c r="C47" s="3"/>
      <c r="D47" s="3"/>
      <c r="E47" s="3"/>
      <c r="F47" s="3"/>
      <c r="G47" s="3"/>
      <c r="H47" s="3"/>
      <c r="I47" s="3"/>
      <c r="J47" s="3"/>
      <c r="K47" s="3"/>
      <c r="L47" s="3"/>
      <c r="M47" s="3"/>
    </row>
    <row r="48" spans="1:13" x14ac:dyDescent="0.25">
      <c r="A48" s="3"/>
      <c r="B48" s="3"/>
      <c r="C48" s="3"/>
      <c r="D48" s="3"/>
      <c r="E48" s="3"/>
      <c r="F48" s="3"/>
      <c r="G48" s="3"/>
      <c r="H48" s="3"/>
      <c r="I48" s="3"/>
      <c r="J48" s="3"/>
      <c r="K48" s="3"/>
      <c r="L48" s="3"/>
      <c r="M48" s="3"/>
    </row>
    <row r="49" spans="1:13" x14ac:dyDescent="0.25">
      <c r="A49" s="3"/>
      <c r="B49" s="3"/>
      <c r="C49" s="3"/>
      <c r="D49" s="3"/>
      <c r="E49" s="3"/>
      <c r="F49" s="3"/>
      <c r="G49" s="3"/>
      <c r="H49" s="3"/>
      <c r="I49" s="3"/>
      <c r="J49" s="3"/>
      <c r="K49" s="3"/>
      <c r="L49" s="3"/>
      <c r="M49" s="3"/>
    </row>
    <row r="50" spans="1:13" x14ac:dyDescent="0.25">
      <c r="A50" s="3"/>
      <c r="B50" s="3"/>
      <c r="C50" s="3"/>
      <c r="D50" s="3"/>
      <c r="E50" s="3"/>
      <c r="F50" s="3"/>
      <c r="G50" s="3"/>
      <c r="H50" s="3"/>
      <c r="I50" s="3"/>
      <c r="J50" s="3"/>
      <c r="K50" s="3"/>
      <c r="L50" s="3"/>
      <c r="M50" s="3"/>
    </row>
    <row r="51" spans="1:13" x14ac:dyDescent="0.25">
      <c r="A51" s="3"/>
      <c r="B51" s="3"/>
      <c r="C51" s="3"/>
      <c r="D51" s="3"/>
      <c r="E51" s="3"/>
      <c r="F51" s="3"/>
      <c r="G51" s="3"/>
      <c r="H51" s="3"/>
      <c r="I51" s="3"/>
      <c r="J51" s="3"/>
      <c r="K51" s="3"/>
      <c r="L51" s="3"/>
      <c r="M51" s="3"/>
    </row>
    <row r="52" spans="1:13" x14ac:dyDescent="0.25">
      <c r="A52" s="3"/>
      <c r="B52" s="3"/>
      <c r="C52" s="3"/>
      <c r="D52" s="3"/>
      <c r="E52" s="3"/>
      <c r="F52" s="3"/>
      <c r="G52" s="3"/>
      <c r="H52" s="3"/>
      <c r="I52" s="3"/>
      <c r="J52" s="3"/>
      <c r="K52" s="3"/>
      <c r="L52" s="3"/>
      <c r="M52" s="3"/>
    </row>
  </sheetData>
  <mergeCells count="6">
    <mergeCell ref="C29:G29"/>
    <mergeCell ref="A26:I26"/>
    <mergeCell ref="F5:F25"/>
    <mergeCell ref="A4:N4"/>
    <mergeCell ref="A1:N1"/>
    <mergeCell ref="C28:G28"/>
  </mergeCells>
  <pageMargins left="0.7" right="0.7" top="0.75" bottom="0.75" header="0.3" footer="0.3"/>
  <pageSetup paperSize="9" scale="5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ГФ Искаков_2025_каз</vt:lpstr>
      <vt:lpstr>ГФ Искаков_2025_рус</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Пользователь</dc:creator>
  <cp:lastModifiedBy>Zver</cp:lastModifiedBy>
  <cp:lastPrinted>2025-05-28T12:08:50Z</cp:lastPrinted>
  <dcterms:created xsi:type="dcterms:W3CDTF">2025-03-13T05:24:57Z</dcterms:created>
  <dcterms:modified xsi:type="dcterms:W3CDTF">2025-06-04T05:50:50Z</dcterms:modified>
</cp:coreProperties>
</file>